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7795" windowHeight="1411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X10" i="1" l="1"/>
  <c r="X11" i="1"/>
  <c r="X12" i="1"/>
  <c r="X13" i="1"/>
  <c r="X14" i="1"/>
  <c r="X15" i="1"/>
  <c r="X3" i="1"/>
  <c r="X4" i="1"/>
  <c r="X5" i="1"/>
  <c r="X6" i="1"/>
  <c r="X7" i="1"/>
  <c r="X8" i="1"/>
  <c r="X9" i="1"/>
  <c r="X2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2" i="1"/>
  <c r="I51" i="1" l="1"/>
  <c r="I22" i="1"/>
  <c r="I42" i="1"/>
  <c r="I12" i="1"/>
  <c r="I14" i="1"/>
  <c r="I43" i="1"/>
  <c r="I3" i="1"/>
  <c r="I54" i="1"/>
  <c r="I30" i="1"/>
  <c r="I4" i="1"/>
  <c r="I2" i="1"/>
  <c r="I16" i="1"/>
  <c r="I24" i="1"/>
  <c r="I55" i="1"/>
  <c r="I36" i="1"/>
  <c r="I56" i="1"/>
  <c r="I26" i="1"/>
  <c r="I57" i="1"/>
  <c r="I58" i="1"/>
  <c r="I6" i="1"/>
  <c r="I18" i="1"/>
  <c r="I59" i="1"/>
  <c r="I20" i="1"/>
  <c r="I60" i="1"/>
  <c r="I17" i="1"/>
  <c r="I52" i="1"/>
  <c r="I37" i="1"/>
  <c r="I5" i="1"/>
  <c r="I61" i="1"/>
  <c r="I62" i="1"/>
  <c r="I63" i="1"/>
  <c r="I64" i="1"/>
  <c r="I65" i="1"/>
  <c r="I66" i="1"/>
  <c r="I67" i="1"/>
  <c r="I68" i="1"/>
  <c r="I69" i="1"/>
  <c r="I70" i="1"/>
  <c r="I46" i="1"/>
  <c r="I7" i="1"/>
  <c r="I47" i="1"/>
  <c r="I71" i="1"/>
  <c r="I15" i="1"/>
  <c r="I48" i="1"/>
  <c r="I49" i="1"/>
  <c r="I44" i="1"/>
  <c r="I72" i="1"/>
  <c r="I23" i="1"/>
  <c r="I50" i="1"/>
  <c r="I73" i="1"/>
  <c r="I74" i="1"/>
  <c r="I31" i="1"/>
  <c r="I9" i="1"/>
  <c r="I53" i="1"/>
  <c r="I32" i="1"/>
  <c r="I19" i="1"/>
  <c r="I10" i="1"/>
  <c r="I75" i="1"/>
  <c r="I33" i="1"/>
  <c r="I45" i="1"/>
  <c r="I38" i="1"/>
  <c r="I34" i="1"/>
  <c r="I13" i="1"/>
  <c r="I39" i="1"/>
  <c r="I40" i="1"/>
  <c r="I25" i="1"/>
  <c r="I8" i="1"/>
  <c r="I28" i="1"/>
  <c r="I76" i="1"/>
  <c r="I77" i="1"/>
  <c r="I29" i="1"/>
</calcChain>
</file>

<file path=xl/sharedStrings.xml><?xml version="1.0" encoding="utf-8"?>
<sst xmlns="http://schemas.openxmlformats.org/spreadsheetml/2006/main" count="496" uniqueCount="226">
  <si>
    <t>Case Name</t>
  </si>
  <si>
    <t>US Report citation</t>
  </si>
  <si>
    <t>Date of Decision</t>
  </si>
  <si>
    <t>Federal Govt Attorney 1</t>
  </si>
  <si>
    <t>Federal Govt Attorney 2</t>
  </si>
  <si>
    <t>Brief Type</t>
  </si>
  <si>
    <t>Legislative History Citations</t>
  </si>
  <si>
    <t>App'x LH Citations</t>
  </si>
  <si>
    <t>Notes</t>
  </si>
  <si>
    <t>A &amp; F Assets Realization Corp. v. Hull, Secretary of State</t>
  </si>
  <si>
    <t>311 US 470</t>
  </si>
  <si>
    <t>SG</t>
  </si>
  <si>
    <t xml:space="preserve">Br. For Respondent </t>
  </si>
  <si>
    <t>Jackson, Attorney General v. Irving Trust Co.</t>
  </si>
  <si>
    <t>311 US 494</t>
  </si>
  <si>
    <t>Br. For Petitioner</t>
  </si>
  <si>
    <t>Helvering, Comissioner of Internal Revenue v. Hammel</t>
  </si>
  <si>
    <t>311 US 504</t>
  </si>
  <si>
    <t>Electro-Chemical Engraving v. Helvering, Commissioner of Internal Revenue</t>
  </si>
  <si>
    <t>311 US 513</t>
  </si>
  <si>
    <t>n/a</t>
  </si>
  <si>
    <t>H.J. Heinz v. NLRB</t>
  </si>
  <si>
    <t>311 US 514</t>
  </si>
  <si>
    <t>NLRB</t>
  </si>
  <si>
    <t>Br. For NLRB (Respondent)</t>
  </si>
  <si>
    <t>McClain v. Commissioner of Internal Revenue</t>
  </si>
  <si>
    <t>311 US 527</t>
  </si>
  <si>
    <t>Reconstruction Finance Corp. v. Prudence Securities Advisory Corp.</t>
  </si>
  <si>
    <t>311 US 579</t>
  </si>
  <si>
    <t>Br. Of Petitioner</t>
  </si>
  <si>
    <t>NLRB v. Link-belt Co.</t>
  </si>
  <si>
    <t>311 US 584</t>
  </si>
  <si>
    <t>Br. For NLRB (Petitioner)</t>
  </si>
  <si>
    <t>Gorin v. United States</t>
  </si>
  <si>
    <t>312 US 19</t>
  </si>
  <si>
    <t>Br. For U.S. (Respondent)</t>
  </si>
  <si>
    <t>United States v. Cowden Mfg. Co.</t>
  </si>
  <si>
    <t>312 US 34</t>
  </si>
  <si>
    <t>Br. For U.S. (Petitioner)</t>
  </si>
  <si>
    <t>odd situation where brief is in Gale but not in hardcopy; but here, hardcopy volume was missing from shelf, so it might actually be in library somewhere</t>
  </si>
  <si>
    <t>A.C. Frost &amp; Co. v. Coeur d'Alene Mines</t>
  </si>
  <si>
    <t>312 US 38</t>
  </si>
  <si>
    <t>Br. Of Amicus</t>
  </si>
  <si>
    <t>Hines, Secretary of Labor and Industry of PA v. Davidowitz</t>
  </si>
  <si>
    <t>312 US 52</t>
  </si>
  <si>
    <t>Br. For U.S. (Amicus Curiae)</t>
  </si>
  <si>
    <t>United States v. Darby</t>
  </si>
  <si>
    <t>312 US 100</t>
  </si>
  <si>
    <t xml:space="preserve">DOL </t>
  </si>
  <si>
    <t>Br. For U.S. (Appellant)</t>
  </si>
  <si>
    <t>Four of these cites are to the "Annals of Congress."</t>
  </si>
  <si>
    <t>Opp Cotton Mills v. Administrator of Wage and Hour Division of the Dept. of Labor</t>
  </si>
  <si>
    <t>312 US 126</t>
  </si>
  <si>
    <t>Br. For Respondent</t>
  </si>
  <si>
    <t>United States v. Goltra</t>
  </si>
  <si>
    <t>312 US 203</t>
  </si>
  <si>
    <t>Higgins v. Commissioner of Internal Revenue</t>
  </si>
  <si>
    <t>312 US 212</t>
  </si>
  <si>
    <t>Br.for Respondent</t>
  </si>
  <si>
    <t>United States v. Hutcheson</t>
  </si>
  <si>
    <t>312 US 219</t>
  </si>
  <si>
    <t>Phillips, Governor of Oklahoma v. United States</t>
  </si>
  <si>
    <t>312 US 246</t>
  </si>
  <si>
    <t>Public Works Administration</t>
  </si>
  <si>
    <t>Br. For U.S. (Appellee)</t>
  </si>
  <si>
    <t>Guggenhiem v. Rasquin, Collector of Internal Revenue</t>
  </si>
  <si>
    <t>312 US 254</t>
  </si>
  <si>
    <t>Powers v. Commissioner of Internal Revenue</t>
  </si>
  <si>
    <t>312 US 259</t>
  </si>
  <si>
    <t>United States v. Ryerson et al.</t>
  </si>
  <si>
    <t>312 US 260</t>
  </si>
  <si>
    <t>Arises out of same case as 312 U.S. 405.</t>
  </si>
  <si>
    <t>United States v. Gilliland</t>
  </si>
  <si>
    <t>312 US 86</t>
  </si>
  <si>
    <t>Browder v. United States</t>
  </si>
  <si>
    <t>312 US 335</t>
  </si>
  <si>
    <t>Warszower v. United States</t>
  </si>
  <si>
    <t>312 US 342</t>
  </si>
  <si>
    <t>Federal Trade Commission v. Bunte Bros. Inc.</t>
  </si>
  <si>
    <t>312 US 349</t>
  </si>
  <si>
    <t>FTC</t>
  </si>
  <si>
    <t>Br. For FTC (Petitioner)</t>
  </si>
  <si>
    <t>Helvering, Comissioner of Internal Revenue v. Hutchings</t>
  </si>
  <si>
    <t>312 US 393</t>
  </si>
  <si>
    <r>
      <t xml:space="preserve">Refers to </t>
    </r>
    <r>
      <rPr>
        <i/>
        <sz val="10"/>
        <rFont val="Arial"/>
        <family val="2"/>
      </rPr>
      <t>Pelzer</t>
    </r>
    <r>
      <rPr>
        <sz val="10"/>
        <rFont val="Arial"/>
        <family val="2"/>
      </rPr>
      <t xml:space="preserve"> brief, question one, for its argument. </t>
    </r>
  </si>
  <si>
    <t>United States v. Pelzer</t>
  </si>
  <si>
    <t>312 US 399</t>
  </si>
  <si>
    <t>Ryerson v. United States</t>
  </si>
  <si>
    <t>312 US 405</t>
  </si>
  <si>
    <r>
      <t xml:space="preserve">Brief argues only a small portion of a larger question which is identical to question in </t>
    </r>
    <r>
      <rPr>
        <i/>
        <sz val="10"/>
        <rFont val="Arial"/>
        <family val="2"/>
      </rPr>
      <t>Pelzer</t>
    </r>
    <r>
      <rPr>
        <sz val="10"/>
        <rFont val="Arial"/>
        <family val="2"/>
      </rPr>
      <t>, so the government directs the rest of its argument to that brief.</t>
    </r>
  </si>
  <si>
    <t>NLRB v. Express Pub Co.</t>
  </si>
  <si>
    <t>312 US 426</t>
  </si>
  <si>
    <t>Br. For NLRB</t>
  </si>
  <si>
    <t>Maass v. Higgins, Collector of Internal Revenue</t>
  </si>
  <si>
    <t>312 US 443</t>
  </si>
  <si>
    <t>Br. For Respondent (No. 274)</t>
  </si>
  <si>
    <t>The government in Abendroth v Helvering refers to this brief for its argument.</t>
  </si>
  <si>
    <t>Fashion Originators' Guild v. Federal Trade Commission</t>
  </si>
  <si>
    <t>312 US 457</t>
  </si>
  <si>
    <t>Br. For FTC (Respondent)</t>
  </si>
  <si>
    <t>Millinery Creator's Guild v. Federal Trade Commission</t>
  </si>
  <si>
    <t>312 US 469</t>
  </si>
  <si>
    <t>Edwards v. United States</t>
  </si>
  <si>
    <t>312 US 473</t>
  </si>
  <si>
    <t>Missouri-Kansas Pipeline v. United States</t>
  </si>
  <si>
    <t>312 US 502</t>
  </si>
  <si>
    <t>Attorney General</t>
  </si>
  <si>
    <t>Memo. For U.S.</t>
  </si>
  <si>
    <t xml:space="preserve">This is a somewhat odd one; it is signed not by the SG but by the AG, and even though the U.S. is a named party, this memo is the only argument given, to demonstrate the "limited interest" the U.S. has in the case, apparently. </t>
  </si>
  <si>
    <t>Consolidated Rock Products v. DuBois</t>
  </si>
  <si>
    <t>312 US 510</t>
  </si>
  <si>
    <t>SEC</t>
  </si>
  <si>
    <t>Br. For SEC (Amicus Curiae)</t>
  </si>
  <si>
    <t>Helvering, Comissioner of Internal Revenue v. Le Gierse</t>
  </si>
  <si>
    <t>312 US 531</t>
  </si>
  <si>
    <t>Keller v. Commissioner of Internal Revenue</t>
  </si>
  <si>
    <t>312 US 543</t>
  </si>
  <si>
    <t>Hormel v. Commissioner of Internal Revenue</t>
  </si>
  <si>
    <t>312 US 552</t>
  </si>
  <si>
    <t>Helvering, Comissioner of Internal Revenue v. Richter</t>
  </si>
  <si>
    <t>312 US 561</t>
  </si>
  <si>
    <t>Refers to brief in Guggenheim v. Rasquin for the legislative history in support of its argument, but does not actually cite any itself.</t>
  </si>
  <si>
    <t>Harrison, Collector of Internal Revenue v. Schaffner</t>
  </si>
  <si>
    <t>312 US 579</t>
  </si>
  <si>
    <t>United States v. Sherwood</t>
  </si>
  <si>
    <t>312 US 584</t>
  </si>
  <si>
    <t>United States v. Cooper Corp.</t>
  </si>
  <si>
    <t>312 US 600</t>
  </si>
  <si>
    <t>Helvering, Comissioner of Internal Revenue v. Enright's Estate</t>
  </si>
  <si>
    <t>312 US 636</t>
  </si>
  <si>
    <t>Pfaff v. Commissioner of Internal Revenue</t>
  </si>
  <si>
    <t>312 US 646</t>
  </si>
  <si>
    <t>Refers to Helvering v. Enright for argument.</t>
  </si>
  <si>
    <t>Maguire v. Commissioner of Internal Revenue</t>
  </si>
  <si>
    <t>313 US 1</t>
  </si>
  <si>
    <t>Helvering, Comissioner of Internal Revenue v. Gambrill</t>
  </si>
  <si>
    <t>313 US 11</t>
  </si>
  <si>
    <t>This brief and 313 U.S. 15 are identical.</t>
  </si>
  <si>
    <t>Helvering, Comissioner of Internal Revenue v. Campbell</t>
  </si>
  <si>
    <t>313 US 15</t>
  </si>
  <si>
    <t>This brief and 313 U.S. 11 are identical.</t>
  </si>
  <si>
    <t>NLRB v. While Swan Co.</t>
  </si>
  <si>
    <t>313 US 23</t>
  </si>
  <si>
    <t>Hort v. Commissioner of Internal Revenue</t>
  </si>
  <si>
    <t>313 US 28</t>
  </si>
  <si>
    <t>Nye v. United States</t>
  </si>
  <si>
    <t>313 US 33</t>
  </si>
  <si>
    <t>United States v. Resler</t>
  </si>
  <si>
    <t>313 US 57</t>
  </si>
  <si>
    <t>City Bank Farmers' Trust v. Commissioner of Internal Revenue</t>
  </si>
  <si>
    <t>313 US 121</t>
  </si>
  <si>
    <t>United States v. Pyne</t>
  </si>
  <si>
    <t>313 US 127</t>
  </si>
  <si>
    <t>Pittsburg Plate Glass Co. v. NLRB</t>
  </si>
  <si>
    <t>313 US 146</t>
  </si>
  <si>
    <t>Phelps Dodge Corp. v. NLRB</t>
  </si>
  <si>
    <t>313 US 177</t>
  </si>
  <si>
    <t>Continental Oil co. v. NLRB</t>
  </si>
  <si>
    <t>313 US 212</t>
  </si>
  <si>
    <t>Helvering v. William Flaccus Oak Leather Co.</t>
  </si>
  <si>
    <t>313 US 247</t>
  </si>
  <si>
    <t>Mitchell v. United States</t>
  </si>
  <si>
    <t>313 US 80</t>
  </si>
  <si>
    <t>ICC</t>
  </si>
  <si>
    <t>Br. For ICC (Appellee)</t>
  </si>
  <si>
    <t>United States v. Classic</t>
  </si>
  <si>
    <t>313 US 299</t>
  </si>
  <si>
    <t>This count includes 10 cites to the "Congressional Directory." If these should not be included, reduce the count by ten. [done--reduced from 22 to 12]</t>
  </si>
  <si>
    <t>Brooks v. Dewar</t>
  </si>
  <si>
    <t>313 US 354</t>
  </si>
  <si>
    <t>United States v. Morgan II</t>
  </si>
  <si>
    <t>313 US 409</t>
  </si>
  <si>
    <t>DOA</t>
  </si>
  <si>
    <t>Br. For U.S. and Secretary of Agriculture</t>
  </si>
  <si>
    <t>Helvering, Comissioner of Internal Revenue v. Reynolds</t>
  </si>
  <si>
    <t>313 US 428</t>
  </si>
  <si>
    <t>Cary v. Commissioner of Internal Revenue</t>
  </si>
  <si>
    <t>313 US 441</t>
  </si>
  <si>
    <t>United States v. A.S. Kreider</t>
  </si>
  <si>
    <t>313 US 443</t>
  </si>
  <si>
    <t>not in Gale; found and processed in hard copy</t>
  </si>
  <si>
    <t>Union Pac. R.R. v. United States</t>
  </si>
  <si>
    <t>313 US 450</t>
  </si>
  <si>
    <t>Federal Bank of St. Paul v. Bismark Lumber Corp.</t>
  </si>
  <si>
    <t>314 US 95</t>
  </si>
  <si>
    <t>United States v. Kansas Flour Mills Corp.</t>
  </si>
  <si>
    <t>314 US 212</t>
  </si>
  <si>
    <t>Parker, Deputy Commissioner, United States Employees' Compensation Commission v. Motor Boat Sales, Inc.</t>
  </si>
  <si>
    <t>314 US 244</t>
  </si>
  <si>
    <t>Appendix?</t>
  </si>
  <si>
    <t>Pierce v. United States</t>
  </si>
  <si>
    <t>314 US 306</t>
  </si>
  <si>
    <t>Textile Mill Securities Corp. v. Commissioner of Internal Revenue</t>
  </si>
  <si>
    <t>314 US 326</t>
  </si>
  <si>
    <t>United States v. Santa Fe Pac. R.R. Co.</t>
  </si>
  <si>
    <t>314 US 339</t>
  </si>
  <si>
    <t>DOI</t>
  </si>
  <si>
    <t>Gray, Director of Bituminous Coal Division, Department of Interior v. Powell</t>
  </si>
  <si>
    <t>314 US 402</t>
  </si>
  <si>
    <t>this case briefed and argued by the SG in spring 1941, but the judgment was affirmed by an equally divided court (not full opinion); rehearing was then granted, and there was argument in Oct. 1941 and then this decision on Dec. 15, 1941; there's a full SG brief from spring 1941 on Gale, which is the true merits brief; the supplemental brief on rehearing refers the court to the original merits brief for the main argument, and the remainder of the document is a kind of reply brief</t>
  </si>
  <si>
    <t>United States v. Emory</t>
  </si>
  <si>
    <t>314 US 423</t>
  </si>
  <si>
    <t>Scaife Co. v. Commissioner of Internal Revenue</t>
  </si>
  <si>
    <t>314 US 459</t>
  </si>
  <si>
    <t>Helvering, Comissioner of Internal Revenue v. Lerner Stores Corp.</t>
  </si>
  <si>
    <t>314 US 463</t>
  </si>
  <si>
    <t xml:space="preserve">Refers to Scaife Co. v. Helvering for its argument. </t>
  </si>
  <si>
    <t>NLRB v. Virginia Electric &amp; Power</t>
  </si>
  <si>
    <t>314 US 469</t>
  </si>
  <si>
    <t>x</t>
  </si>
  <si>
    <t>inf</t>
  </si>
  <si>
    <t>both 0</t>
  </si>
  <si>
    <t>90th</t>
  </si>
  <si>
    <t>80th</t>
  </si>
  <si>
    <t>70th</t>
  </si>
  <si>
    <t>60th</t>
  </si>
  <si>
    <t>50th</t>
  </si>
  <si>
    <t>40th</t>
  </si>
  <si>
    <t>95th</t>
  </si>
  <si>
    <t>85th</t>
  </si>
  <si>
    <t>75th</t>
  </si>
  <si>
    <t>55th</t>
  </si>
  <si>
    <t>65th</t>
  </si>
  <si>
    <t>Fed Cites in Cases, In order from most to least (see this SS, column I)</t>
  </si>
  <si>
    <t>Non-Fed Cites in Cases, In order from most to least (see SS 5-2d, column I)</t>
  </si>
  <si>
    <t>Total LH Cites (Body + Appx) (for whole case, not just one brief)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</si>
</sst>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2"/>
      <color indexed="8"/>
      <name val="Calibri"/>
      <family val="2"/>
    </font>
    <font>
      <i/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9" fontId="4" fillId="0" borderId="0" applyFont="0" applyFill="0" applyBorder="0" applyAlignment="0" applyProtection="0"/>
  </cellStyleXfs>
  <cellXfs count="16">
    <xf numFmtId="0" fontId="0" fillId="0" borderId="0" xfId="0"/>
    <xf numFmtId="0" fontId="1" fillId="0" borderId="0" xfId="1"/>
    <xf numFmtId="0" fontId="2" fillId="0" borderId="0" xfId="1" applyFont="1"/>
    <xf numFmtId="0" fontId="1" fillId="0" borderId="0" xfId="1" applyFont="1"/>
    <xf numFmtId="14" fontId="1" fillId="0" borderId="0" xfId="1" applyNumberFormat="1"/>
    <xf numFmtId="0" fontId="1" fillId="0" borderId="0" xfId="1" applyFill="1"/>
    <xf numFmtId="14" fontId="1" fillId="0" borderId="0" xfId="1" applyNumberFormat="1" applyFill="1"/>
    <xf numFmtId="0" fontId="1" fillId="0" borderId="0" xfId="1" applyFont="1" applyFill="1"/>
    <xf numFmtId="9" fontId="2" fillId="0" borderId="0" xfId="2" applyFont="1"/>
    <xf numFmtId="9" fontId="1" fillId="0" borderId="0" xfId="2" applyFont="1"/>
    <xf numFmtId="9" fontId="0" fillId="0" borderId="0" xfId="2" applyFont="1"/>
    <xf numFmtId="1" fontId="1" fillId="0" borderId="0" xfId="1" applyNumberFormat="1"/>
    <xf numFmtId="0" fontId="5" fillId="0" borderId="0" xfId="0" applyFont="1"/>
    <xf numFmtId="0" fontId="2" fillId="2" borderId="0" xfId="1" applyFont="1" applyFill="1"/>
    <xf numFmtId="0" fontId="1" fillId="2" borderId="0" xfId="1" applyFill="1"/>
    <xf numFmtId="0" fontId="0" fillId="2" borderId="0" xfId="0" applyFill="1"/>
  </cellXfs>
  <cellStyles count="3">
    <cellStyle name="Normal" xfId="0" builtinId="0"/>
    <cellStyle name="Normal 2" xfId="1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78"/>
  <sheetViews>
    <sheetView tabSelected="1" topLeftCell="B1" workbookViewId="0">
      <selection activeCell="E8" sqref="E8"/>
    </sheetView>
  </sheetViews>
  <sheetFormatPr defaultRowHeight="15" x14ac:dyDescent="0.25"/>
  <cols>
    <col min="1" max="1" width="59" customWidth="1"/>
    <col min="2" max="2" width="18.140625" customWidth="1"/>
    <col min="3" max="3" width="12.5703125" customWidth="1"/>
    <col min="6" max="6" width="21" customWidth="1"/>
    <col min="7" max="8" width="9.140625" style="15"/>
    <col min="18" max="18" width="9.140625" style="10"/>
  </cols>
  <sheetData>
    <row r="1" spans="1:4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13" t="s">
        <v>6</v>
      </c>
      <c r="H1" s="13" t="s">
        <v>7</v>
      </c>
      <c r="I1" s="2" t="s">
        <v>225</v>
      </c>
      <c r="J1" s="2" t="s">
        <v>8</v>
      </c>
      <c r="K1" s="2"/>
      <c r="L1" s="2"/>
      <c r="M1" s="2"/>
      <c r="N1" s="2"/>
      <c r="O1" s="2"/>
      <c r="P1" s="12" t="s">
        <v>223</v>
      </c>
      <c r="Q1" s="12" t="s">
        <v>224</v>
      </c>
      <c r="R1" s="8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</row>
    <row r="2" spans="1:41" x14ac:dyDescent="0.25">
      <c r="A2" s="1" t="s">
        <v>46</v>
      </c>
      <c r="B2" s="1" t="s">
        <v>47</v>
      </c>
      <c r="C2" s="4">
        <v>15010</v>
      </c>
      <c r="D2" s="1" t="s">
        <v>11</v>
      </c>
      <c r="E2" s="1" t="s">
        <v>48</v>
      </c>
      <c r="F2" s="1" t="s">
        <v>49</v>
      </c>
      <c r="G2" s="14">
        <v>282</v>
      </c>
      <c r="H2" s="14">
        <v>0</v>
      </c>
      <c r="I2" s="1">
        <f t="shared" ref="I2:I10" si="0">SUM(G2:H2)</f>
        <v>282</v>
      </c>
      <c r="J2" s="1" t="s">
        <v>39</v>
      </c>
      <c r="K2" s="1" t="s">
        <v>50</v>
      </c>
      <c r="L2" s="1"/>
      <c r="M2" s="1" t="s">
        <v>209</v>
      </c>
      <c r="N2" s="1"/>
      <c r="O2" s="1"/>
      <c r="P2" s="1">
        <v>282</v>
      </c>
      <c r="Q2" s="1">
        <v>58</v>
      </c>
      <c r="R2" s="9">
        <f>(P2-Q2)/Q2</f>
        <v>3.8620689655172415</v>
      </c>
      <c r="S2" s="1"/>
      <c r="T2" s="1">
        <v>1</v>
      </c>
      <c r="U2" s="1"/>
      <c r="V2" s="1">
        <v>3.8</v>
      </c>
      <c r="W2" s="1">
        <v>1</v>
      </c>
      <c r="X2" s="11">
        <f>V2*W2</f>
        <v>3.8</v>
      </c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</row>
    <row r="3" spans="1:41" x14ac:dyDescent="0.25">
      <c r="A3" s="1" t="s">
        <v>33</v>
      </c>
      <c r="B3" s="1" t="s">
        <v>34</v>
      </c>
      <c r="C3" s="4">
        <v>14989</v>
      </c>
      <c r="D3" s="1" t="s">
        <v>11</v>
      </c>
      <c r="E3" s="1"/>
      <c r="F3" s="1" t="s">
        <v>35</v>
      </c>
      <c r="G3" s="14">
        <v>100</v>
      </c>
      <c r="H3" s="14">
        <v>3</v>
      </c>
      <c r="I3" s="1">
        <f t="shared" si="0"/>
        <v>103</v>
      </c>
      <c r="J3" s="1"/>
      <c r="K3" s="1"/>
      <c r="L3" s="1"/>
      <c r="M3" s="1" t="s">
        <v>209</v>
      </c>
      <c r="N3" s="1"/>
      <c r="O3" s="1"/>
      <c r="P3" s="1">
        <v>103</v>
      </c>
      <c r="Q3" s="1">
        <v>51</v>
      </c>
      <c r="R3" s="9">
        <f t="shared" ref="R3:R49" si="1">(P3-Q3)/Q3</f>
        <v>1.0196078431372548</v>
      </c>
      <c r="S3" s="1"/>
      <c r="T3" s="1">
        <v>2</v>
      </c>
      <c r="U3" s="1"/>
      <c r="V3" s="1">
        <v>3.8</v>
      </c>
      <c r="W3" s="1">
        <v>2</v>
      </c>
      <c r="X3" s="11">
        <f t="shared" ref="X3:X9" si="2">V3*W3</f>
        <v>7.6</v>
      </c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</row>
    <row r="4" spans="1:41" x14ac:dyDescent="0.25">
      <c r="A4" s="1" t="s">
        <v>43</v>
      </c>
      <c r="B4" s="1" t="s">
        <v>44</v>
      </c>
      <c r="C4" s="4">
        <v>14996</v>
      </c>
      <c r="D4" s="1" t="s">
        <v>11</v>
      </c>
      <c r="E4" s="1"/>
      <c r="F4" s="1" t="s">
        <v>45</v>
      </c>
      <c r="G4" s="14">
        <v>59</v>
      </c>
      <c r="H4" s="14">
        <v>0</v>
      </c>
      <c r="I4" s="1">
        <f t="shared" si="0"/>
        <v>59</v>
      </c>
      <c r="J4" s="1" t="s">
        <v>39</v>
      </c>
      <c r="K4" s="1"/>
      <c r="L4" s="1"/>
      <c r="M4" s="1" t="s">
        <v>209</v>
      </c>
      <c r="N4" s="1"/>
      <c r="O4" s="1"/>
      <c r="P4" s="1">
        <v>59</v>
      </c>
      <c r="Q4" s="1">
        <v>44</v>
      </c>
      <c r="R4" s="9">
        <f t="shared" si="1"/>
        <v>0.34090909090909088</v>
      </c>
      <c r="S4" s="1"/>
      <c r="T4" s="1">
        <v>3</v>
      </c>
      <c r="U4" s="1"/>
      <c r="V4" s="1">
        <v>3.8</v>
      </c>
      <c r="W4" s="1">
        <v>3</v>
      </c>
      <c r="X4" s="11">
        <f t="shared" si="2"/>
        <v>11.399999999999999</v>
      </c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</row>
    <row r="5" spans="1:41" x14ac:dyDescent="0.25">
      <c r="A5" s="1" t="s">
        <v>93</v>
      </c>
      <c r="B5" s="1" t="s">
        <v>94</v>
      </c>
      <c r="C5" s="4">
        <v>15038</v>
      </c>
      <c r="D5" s="1" t="s">
        <v>11</v>
      </c>
      <c r="E5" s="1"/>
      <c r="F5" s="1" t="s">
        <v>95</v>
      </c>
      <c r="G5" s="14">
        <v>49</v>
      </c>
      <c r="H5" s="14">
        <v>0</v>
      </c>
      <c r="I5" s="1">
        <f t="shared" si="0"/>
        <v>49</v>
      </c>
      <c r="J5" s="1" t="s">
        <v>96</v>
      </c>
      <c r="K5" s="1"/>
      <c r="L5" s="1"/>
      <c r="M5" s="1" t="s">
        <v>209</v>
      </c>
      <c r="N5" s="1"/>
      <c r="O5" s="1"/>
      <c r="P5" s="1">
        <v>49</v>
      </c>
      <c r="Q5" s="1">
        <v>24</v>
      </c>
      <c r="R5" s="9">
        <f t="shared" si="1"/>
        <v>1.0416666666666667</v>
      </c>
      <c r="S5" s="1" t="s">
        <v>218</v>
      </c>
      <c r="T5" s="1">
        <v>4</v>
      </c>
      <c r="U5" s="1"/>
      <c r="V5" s="1">
        <v>3.8</v>
      </c>
      <c r="W5" s="1">
        <v>4</v>
      </c>
      <c r="X5" s="11">
        <f t="shared" si="2"/>
        <v>15.2</v>
      </c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</row>
    <row r="6" spans="1:41" x14ac:dyDescent="0.25">
      <c r="A6" s="1" t="s">
        <v>72</v>
      </c>
      <c r="B6" s="1" t="s">
        <v>73</v>
      </c>
      <c r="C6" s="4">
        <v>15010</v>
      </c>
      <c r="D6" s="1" t="s">
        <v>11</v>
      </c>
      <c r="E6" s="1"/>
      <c r="F6" s="1" t="s">
        <v>49</v>
      </c>
      <c r="G6" s="14">
        <v>41</v>
      </c>
      <c r="H6" s="14">
        <v>0</v>
      </c>
      <c r="I6" s="1">
        <f t="shared" si="0"/>
        <v>41</v>
      </c>
      <c r="J6" s="1" t="s">
        <v>39</v>
      </c>
      <c r="K6" s="1"/>
      <c r="L6" s="1"/>
      <c r="M6" s="1" t="s">
        <v>209</v>
      </c>
      <c r="N6" s="1"/>
      <c r="O6" s="1"/>
      <c r="P6" s="1">
        <v>41</v>
      </c>
      <c r="Q6" s="1">
        <v>20</v>
      </c>
      <c r="R6" s="9">
        <f t="shared" si="1"/>
        <v>1.05</v>
      </c>
      <c r="S6" s="1"/>
      <c r="T6" s="1">
        <v>5</v>
      </c>
      <c r="U6" s="1"/>
      <c r="V6" s="1">
        <v>3.8</v>
      </c>
      <c r="W6" s="1">
        <v>5</v>
      </c>
      <c r="X6" s="11">
        <f t="shared" si="2"/>
        <v>19</v>
      </c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</row>
    <row r="7" spans="1:41" x14ac:dyDescent="0.25">
      <c r="A7" s="1" t="s">
        <v>126</v>
      </c>
      <c r="B7" s="1" t="s">
        <v>127</v>
      </c>
      <c r="C7" s="4">
        <v>15066</v>
      </c>
      <c r="D7" s="1" t="s">
        <v>11</v>
      </c>
      <c r="E7" s="1"/>
      <c r="F7" s="1" t="s">
        <v>38</v>
      </c>
      <c r="G7" s="14">
        <v>6</v>
      </c>
      <c r="H7" s="14">
        <v>35</v>
      </c>
      <c r="I7" s="1">
        <f t="shared" si="0"/>
        <v>41</v>
      </c>
      <c r="J7" s="1" t="s">
        <v>39</v>
      </c>
      <c r="M7" s="1" t="s">
        <v>209</v>
      </c>
      <c r="P7">
        <v>41</v>
      </c>
      <c r="Q7">
        <v>20</v>
      </c>
      <c r="R7" s="9">
        <f t="shared" si="1"/>
        <v>1.05</v>
      </c>
      <c r="T7" s="1">
        <v>6</v>
      </c>
      <c r="V7" s="1">
        <v>3.8</v>
      </c>
      <c r="W7" s="1">
        <v>6</v>
      </c>
      <c r="X7" s="11">
        <f t="shared" si="2"/>
        <v>22.799999999999997</v>
      </c>
    </row>
    <row r="8" spans="1:41" x14ac:dyDescent="0.25">
      <c r="A8" s="1" t="s">
        <v>192</v>
      </c>
      <c r="B8" s="1" t="s">
        <v>193</v>
      </c>
      <c r="C8" s="4">
        <v>15318</v>
      </c>
      <c r="D8" s="1" t="s">
        <v>106</v>
      </c>
      <c r="E8" s="1"/>
      <c r="F8" s="1" t="s">
        <v>53</v>
      </c>
      <c r="G8" s="14">
        <v>32</v>
      </c>
      <c r="H8" s="14">
        <v>0</v>
      </c>
      <c r="I8" s="1">
        <f t="shared" si="0"/>
        <v>32</v>
      </c>
      <c r="J8" s="1"/>
      <c r="K8" s="1"/>
      <c r="L8" s="1"/>
      <c r="M8" s="1" t="s">
        <v>209</v>
      </c>
      <c r="N8" s="1"/>
      <c r="O8" s="1"/>
      <c r="P8" s="1">
        <v>32</v>
      </c>
      <c r="Q8" s="1">
        <v>19</v>
      </c>
      <c r="R8" s="9">
        <f t="shared" si="1"/>
        <v>0.68421052631578949</v>
      </c>
      <c r="S8" s="1"/>
      <c r="T8" s="1">
        <v>7</v>
      </c>
      <c r="U8" s="1"/>
      <c r="V8" s="1">
        <v>3.8</v>
      </c>
      <c r="W8" s="1">
        <v>7</v>
      </c>
      <c r="X8" s="11">
        <f t="shared" si="2"/>
        <v>26.599999999999998</v>
      </c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</row>
    <row r="9" spans="1:41" x14ac:dyDescent="0.25">
      <c r="A9" s="1" t="s">
        <v>155</v>
      </c>
      <c r="B9" s="1" t="s">
        <v>156</v>
      </c>
      <c r="C9" s="4">
        <v>15094</v>
      </c>
      <c r="D9" s="1" t="s">
        <v>11</v>
      </c>
      <c r="E9" s="1" t="s">
        <v>23</v>
      </c>
      <c r="F9" s="1" t="s">
        <v>32</v>
      </c>
      <c r="G9" s="14">
        <v>31</v>
      </c>
      <c r="H9" s="14">
        <v>0</v>
      </c>
      <c r="I9" s="1">
        <f t="shared" si="0"/>
        <v>31</v>
      </c>
      <c r="J9" s="1"/>
      <c r="K9" s="1"/>
      <c r="L9" s="1"/>
      <c r="M9" s="1" t="s">
        <v>209</v>
      </c>
      <c r="N9" s="1"/>
      <c r="O9" s="1"/>
      <c r="P9" s="1">
        <v>31</v>
      </c>
      <c r="Q9" s="1">
        <v>16</v>
      </c>
      <c r="R9" s="9">
        <f t="shared" si="1"/>
        <v>0.9375</v>
      </c>
      <c r="S9" s="1" t="s">
        <v>212</v>
      </c>
      <c r="T9" s="1">
        <v>8</v>
      </c>
      <c r="U9" s="1"/>
      <c r="V9" s="1">
        <v>3.8</v>
      </c>
      <c r="W9" s="1">
        <v>8</v>
      </c>
      <c r="X9" s="11">
        <f t="shared" si="2"/>
        <v>30.4</v>
      </c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</row>
    <row r="10" spans="1:41" x14ac:dyDescent="0.25">
      <c r="A10" s="1" t="s">
        <v>168</v>
      </c>
      <c r="B10" s="1" t="s">
        <v>169</v>
      </c>
      <c r="C10" s="4">
        <v>15122</v>
      </c>
      <c r="D10" s="1" t="s">
        <v>11</v>
      </c>
      <c r="E10" s="1"/>
      <c r="F10" s="1" t="s">
        <v>15</v>
      </c>
      <c r="G10" s="14">
        <v>30</v>
      </c>
      <c r="H10" s="14">
        <v>0</v>
      </c>
      <c r="I10" s="1">
        <f t="shared" si="0"/>
        <v>30</v>
      </c>
      <c r="J10" s="1"/>
      <c r="K10" s="3"/>
      <c r="L10" s="3"/>
      <c r="M10" s="1" t="s">
        <v>209</v>
      </c>
      <c r="N10" s="3"/>
      <c r="O10" s="3"/>
      <c r="P10" s="3">
        <v>30</v>
      </c>
      <c r="Q10" s="3">
        <v>16</v>
      </c>
      <c r="R10" s="9">
        <f t="shared" si="1"/>
        <v>0.875</v>
      </c>
      <c r="S10" s="3"/>
      <c r="T10" s="1">
        <v>9</v>
      </c>
      <c r="U10" s="3"/>
      <c r="V10" s="1">
        <v>3.8</v>
      </c>
      <c r="W10" s="1">
        <v>9</v>
      </c>
      <c r="X10" s="11">
        <f>V10*W10</f>
        <v>34.199999999999996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</row>
    <row r="11" spans="1:41" x14ac:dyDescent="0.25">
      <c r="A11" s="1" t="s">
        <v>25</v>
      </c>
      <c r="B11" s="1" t="s">
        <v>26</v>
      </c>
      <c r="C11" s="4">
        <v>14982</v>
      </c>
      <c r="D11" s="1" t="s">
        <v>11</v>
      </c>
      <c r="E11" s="1"/>
      <c r="F11" s="1" t="s">
        <v>12</v>
      </c>
      <c r="G11" s="14">
        <v>15</v>
      </c>
      <c r="H11" s="14">
        <v>0</v>
      </c>
      <c r="I11" s="1">
        <v>25</v>
      </c>
      <c r="J11" s="1"/>
      <c r="K11" s="1"/>
      <c r="L11" s="1"/>
      <c r="M11" s="1" t="s">
        <v>209</v>
      </c>
      <c r="N11" s="1"/>
      <c r="O11" s="1"/>
      <c r="P11" s="1">
        <v>25</v>
      </c>
      <c r="Q11" s="1">
        <v>13</v>
      </c>
      <c r="R11" s="9">
        <f t="shared" si="1"/>
        <v>0.92307692307692313</v>
      </c>
      <c r="S11" s="1"/>
      <c r="T11" s="1">
        <v>10</v>
      </c>
      <c r="U11" s="1"/>
      <c r="V11" s="1">
        <v>3.8</v>
      </c>
      <c r="W11" s="1">
        <v>10</v>
      </c>
      <c r="X11" s="11">
        <f t="shared" ref="X11:X15" si="3">V11*W11</f>
        <v>38</v>
      </c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</row>
    <row r="12" spans="1:41" x14ac:dyDescent="0.25">
      <c r="A12" s="1" t="s">
        <v>21</v>
      </c>
      <c r="B12" s="1" t="s">
        <v>22</v>
      </c>
      <c r="C12" s="4">
        <v>14982</v>
      </c>
      <c r="D12" s="1" t="s">
        <v>11</v>
      </c>
      <c r="E12" s="1" t="s">
        <v>23</v>
      </c>
      <c r="F12" s="1" t="s">
        <v>24</v>
      </c>
      <c r="G12" s="14">
        <v>24</v>
      </c>
      <c r="H12" s="14">
        <v>0</v>
      </c>
      <c r="I12" s="1">
        <f t="shared" ref="I12:I20" si="4">SUM(G12:H12)</f>
        <v>24</v>
      </c>
      <c r="J12" s="1"/>
      <c r="K12" s="1"/>
      <c r="L12" s="1"/>
      <c r="M12" s="1" t="s">
        <v>209</v>
      </c>
      <c r="N12" s="1"/>
      <c r="O12" s="1"/>
      <c r="P12" s="1">
        <v>24</v>
      </c>
      <c r="Q12" s="1">
        <v>13</v>
      </c>
      <c r="R12" s="9">
        <f t="shared" si="1"/>
        <v>0.84615384615384615</v>
      </c>
      <c r="S12" s="1" t="s">
        <v>219</v>
      </c>
      <c r="T12" s="1">
        <v>11</v>
      </c>
      <c r="U12" s="1"/>
      <c r="V12" s="1">
        <v>3.8</v>
      </c>
      <c r="W12" s="1">
        <v>11</v>
      </c>
      <c r="X12" s="11">
        <f t="shared" si="3"/>
        <v>41.8</v>
      </c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</row>
    <row r="13" spans="1:41" x14ac:dyDescent="0.25">
      <c r="A13" s="1" t="s">
        <v>183</v>
      </c>
      <c r="B13" s="1" t="s">
        <v>184</v>
      </c>
      <c r="C13" s="4">
        <v>15290</v>
      </c>
      <c r="D13" s="1" t="s">
        <v>11</v>
      </c>
      <c r="E13" s="1" t="s">
        <v>172</v>
      </c>
      <c r="F13" s="1" t="s">
        <v>15</v>
      </c>
      <c r="G13" s="14">
        <v>21</v>
      </c>
      <c r="H13" s="14">
        <v>0</v>
      </c>
      <c r="I13" s="1">
        <f t="shared" si="4"/>
        <v>21</v>
      </c>
      <c r="J13" s="5" t="s">
        <v>39</v>
      </c>
      <c r="K13" s="3"/>
      <c r="L13" s="3"/>
      <c r="M13" s="1" t="s">
        <v>209</v>
      </c>
      <c r="N13" s="3"/>
      <c r="O13" s="3"/>
      <c r="P13" s="3">
        <v>21</v>
      </c>
      <c r="Q13" s="3">
        <v>12</v>
      </c>
      <c r="R13" s="9">
        <f t="shared" si="1"/>
        <v>0.75</v>
      </c>
      <c r="S13" s="3"/>
      <c r="T13" s="1">
        <v>12</v>
      </c>
      <c r="U13" s="3"/>
      <c r="V13" s="1">
        <v>3.8</v>
      </c>
      <c r="W13" s="1">
        <v>12</v>
      </c>
      <c r="X13" s="11">
        <f t="shared" si="3"/>
        <v>45.599999999999994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</row>
    <row r="14" spans="1:41" x14ac:dyDescent="0.25">
      <c r="A14" s="5" t="s">
        <v>27</v>
      </c>
      <c r="B14" s="5" t="s">
        <v>28</v>
      </c>
      <c r="C14" s="6">
        <v>14982</v>
      </c>
      <c r="D14" s="5" t="s">
        <v>11</v>
      </c>
      <c r="E14" s="5"/>
      <c r="F14" s="5" t="s">
        <v>29</v>
      </c>
      <c r="G14" s="14">
        <v>18</v>
      </c>
      <c r="H14" s="14">
        <v>0</v>
      </c>
      <c r="I14" s="1">
        <f t="shared" si="4"/>
        <v>18</v>
      </c>
      <c r="J14" s="5"/>
      <c r="K14" s="5"/>
      <c r="L14" s="5"/>
      <c r="M14" s="1" t="s">
        <v>209</v>
      </c>
      <c r="N14" s="5"/>
      <c r="O14" s="5"/>
      <c r="P14" s="5">
        <v>18</v>
      </c>
      <c r="Q14" s="5">
        <v>11</v>
      </c>
      <c r="R14" s="9">
        <f t="shared" si="1"/>
        <v>0.63636363636363635</v>
      </c>
      <c r="S14" s="5"/>
      <c r="T14" s="1">
        <v>13</v>
      </c>
      <c r="U14" s="5"/>
      <c r="V14" s="1">
        <v>3.8</v>
      </c>
      <c r="W14" s="1">
        <v>13</v>
      </c>
      <c r="X14" s="11">
        <f t="shared" si="3"/>
        <v>49.4</v>
      </c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</row>
    <row r="15" spans="1:41" x14ac:dyDescent="0.25">
      <c r="A15" s="1" t="s">
        <v>133</v>
      </c>
      <c r="B15" s="1" t="s">
        <v>134</v>
      </c>
      <c r="C15" s="4">
        <v>15066</v>
      </c>
      <c r="D15" s="1" t="s">
        <v>11</v>
      </c>
      <c r="E15" s="1"/>
      <c r="F15" s="1" t="s">
        <v>53</v>
      </c>
      <c r="G15" s="14">
        <v>14</v>
      </c>
      <c r="H15" s="14">
        <v>1</v>
      </c>
      <c r="I15" s="1">
        <f t="shared" si="4"/>
        <v>15</v>
      </c>
      <c r="J15" s="1"/>
      <c r="M15" s="1" t="s">
        <v>209</v>
      </c>
      <c r="P15">
        <v>15</v>
      </c>
      <c r="Q15">
        <v>10</v>
      </c>
      <c r="R15" s="9">
        <f t="shared" si="1"/>
        <v>0.5</v>
      </c>
      <c r="T15" s="1">
        <v>14</v>
      </c>
      <c r="V15" s="1">
        <v>3.8</v>
      </c>
      <c r="W15" s="1">
        <v>14</v>
      </c>
      <c r="X15" s="11">
        <f t="shared" si="3"/>
        <v>53.199999999999996</v>
      </c>
    </row>
    <row r="16" spans="1:41" x14ac:dyDescent="0.25">
      <c r="A16" s="1" t="s">
        <v>51</v>
      </c>
      <c r="B16" s="1" t="s">
        <v>52</v>
      </c>
      <c r="C16" s="4">
        <v>15010</v>
      </c>
      <c r="D16" s="1" t="s">
        <v>11</v>
      </c>
      <c r="E16" s="1" t="s">
        <v>48</v>
      </c>
      <c r="F16" s="1" t="s">
        <v>53</v>
      </c>
      <c r="G16" s="14">
        <v>14</v>
      </c>
      <c r="H16" s="14">
        <v>0</v>
      </c>
      <c r="I16" s="1">
        <f t="shared" si="4"/>
        <v>14</v>
      </c>
      <c r="J16" s="1"/>
      <c r="K16" s="1"/>
      <c r="L16" s="1"/>
      <c r="M16" s="1" t="s">
        <v>209</v>
      </c>
      <c r="N16" s="1"/>
      <c r="O16" s="1"/>
      <c r="P16" s="1">
        <v>14</v>
      </c>
      <c r="Q16" s="1">
        <v>10</v>
      </c>
      <c r="R16" s="9">
        <f t="shared" si="1"/>
        <v>0.4</v>
      </c>
      <c r="S16" s="1" t="s">
        <v>213</v>
      </c>
      <c r="T16" s="1">
        <v>15</v>
      </c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</row>
    <row r="17" spans="1:41" x14ac:dyDescent="0.25">
      <c r="A17" s="1" t="s">
        <v>85</v>
      </c>
      <c r="B17" s="1" t="s">
        <v>86</v>
      </c>
      <c r="C17" s="4">
        <v>15038</v>
      </c>
      <c r="D17" s="1" t="s">
        <v>11</v>
      </c>
      <c r="E17" s="1"/>
      <c r="F17" s="1" t="s">
        <v>38</v>
      </c>
      <c r="G17" s="14">
        <v>13</v>
      </c>
      <c r="H17" s="14">
        <v>0</v>
      </c>
      <c r="I17" s="1">
        <f t="shared" si="4"/>
        <v>13</v>
      </c>
      <c r="J17" s="1"/>
      <c r="K17" s="1"/>
      <c r="L17" s="1"/>
      <c r="M17" s="1" t="s">
        <v>209</v>
      </c>
      <c r="N17" s="1"/>
      <c r="O17" s="1"/>
      <c r="P17" s="1">
        <v>13</v>
      </c>
      <c r="Q17" s="1">
        <v>9</v>
      </c>
      <c r="R17" s="9">
        <f t="shared" si="1"/>
        <v>0.44444444444444442</v>
      </c>
      <c r="S17" s="1"/>
      <c r="T17" s="1">
        <v>16</v>
      </c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</row>
    <row r="18" spans="1:41" x14ac:dyDescent="0.25">
      <c r="A18" s="1" t="s">
        <v>74</v>
      </c>
      <c r="B18" s="1" t="s">
        <v>75</v>
      </c>
      <c r="C18" s="4">
        <v>15024</v>
      </c>
      <c r="D18" s="1" t="s">
        <v>11</v>
      </c>
      <c r="E18" s="1"/>
      <c r="F18" s="1" t="s">
        <v>35</v>
      </c>
      <c r="G18" s="14">
        <v>12</v>
      </c>
      <c r="H18" s="14">
        <v>0</v>
      </c>
      <c r="I18" s="1">
        <f t="shared" si="4"/>
        <v>12</v>
      </c>
      <c r="J18" s="1"/>
      <c r="K18" s="3"/>
      <c r="L18" s="3"/>
      <c r="M18" s="1" t="s">
        <v>209</v>
      </c>
      <c r="N18" s="3"/>
      <c r="O18" s="3"/>
      <c r="P18" s="3">
        <v>12</v>
      </c>
      <c r="Q18" s="3">
        <v>9</v>
      </c>
      <c r="R18" s="9">
        <f t="shared" si="1"/>
        <v>0.33333333333333331</v>
      </c>
      <c r="S18" s="3"/>
      <c r="T18" s="1">
        <v>17</v>
      </c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</row>
    <row r="19" spans="1:41" x14ac:dyDescent="0.25">
      <c r="A19" s="1" t="s">
        <v>165</v>
      </c>
      <c r="B19" s="1" t="s">
        <v>166</v>
      </c>
      <c r="C19" s="4">
        <v>15122</v>
      </c>
      <c r="D19" s="1" t="s">
        <v>11</v>
      </c>
      <c r="E19" s="1"/>
      <c r="F19" s="1" t="s">
        <v>49</v>
      </c>
      <c r="G19" s="14">
        <v>12</v>
      </c>
      <c r="H19" s="14">
        <v>0</v>
      </c>
      <c r="I19" s="1">
        <f t="shared" si="4"/>
        <v>12</v>
      </c>
      <c r="J19" s="1" t="s">
        <v>167</v>
      </c>
      <c r="K19" s="1"/>
      <c r="L19" s="1"/>
      <c r="M19" s="1" t="s">
        <v>209</v>
      </c>
      <c r="N19" s="1"/>
      <c r="O19" s="1"/>
      <c r="P19" s="1">
        <v>12</v>
      </c>
      <c r="Q19" s="1">
        <v>9</v>
      </c>
      <c r="R19" s="9">
        <f t="shared" si="1"/>
        <v>0.33333333333333331</v>
      </c>
      <c r="S19" s="1"/>
      <c r="T19" s="1">
        <v>18</v>
      </c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</row>
    <row r="20" spans="1:41" x14ac:dyDescent="0.25">
      <c r="A20" s="1" t="s">
        <v>78</v>
      </c>
      <c r="B20" s="1" t="s">
        <v>79</v>
      </c>
      <c r="C20" s="4">
        <v>15024</v>
      </c>
      <c r="D20" s="1" t="s">
        <v>11</v>
      </c>
      <c r="E20" s="1" t="s">
        <v>80</v>
      </c>
      <c r="F20" s="1" t="s">
        <v>81</v>
      </c>
      <c r="G20" s="14">
        <v>11</v>
      </c>
      <c r="H20" s="14" t="s">
        <v>20</v>
      </c>
      <c r="I20" s="1">
        <f t="shared" si="4"/>
        <v>11</v>
      </c>
      <c r="J20" s="1"/>
      <c r="K20" s="3"/>
      <c r="L20" s="3"/>
      <c r="M20" s="1" t="s">
        <v>209</v>
      </c>
      <c r="N20" s="3"/>
      <c r="O20" s="3"/>
      <c r="P20" s="3">
        <v>11</v>
      </c>
      <c r="Q20" s="3">
        <v>8</v>
      </c>
      <c r="R20" s="9">
        <f t="shared" si="1"/>
        <v>0.375</v>
      </c>
      <c r="S20" s="3" t="s">
        <v>220</v>
      </c>
      <c r="T20" s="1">
        <v>19</v>
      </c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</row>
    <row r="21" spans="1:41" x14ac:dyDescent="0.25">
      <c r="A21" s="5" t="s">
        <v>197</v>
      </c>
      <c r="B21" s="5" t="s">
        <v>198</v>
      </c>
      <c r="C21" s="6">
        <v>15325</v>
      </c>
      <c r="D21" s="5" t="s">
        <v>11</v>
      </c>
      <c r="E21" s="5" t="s">
        <v>196</v>
      </c>
      <c r="F21" s="5" t="s">
        <v>29</v>
      </c>
      <c r="G21" s="14">
        <v>8</v>
      </c>
      <c r="H21" s="14" t="s">
        <v>20</v>
      </c>
      <c r="I21" s="1">
        <v>10</v>
      </c>
      <c r="J21" s="5" t="s">
        <v>199</v>
      </c>
      <c r="M21" s="1" t="s">
        <v>209</v>
      </c>
      <c r="P21">
        <v>10</v>
      </c>
      <c r="Q21">
        <v>8</v>
      </c>
      <c r="R21" s="9">
        <f t="shared" si="1"/>
        <v>0.25</v>
      </c>
      <c r="T21" s="1">
        <v>20</v>
      </c>
    </row>
    <row r="22" spans="1:41" x14ac:dyDescent="0.25">
      <c r="A22" s="1" t="s">
        <v>16</v>
      </c>
      <c r="B22" s="1" t="s">
        <v>17</v>
      </c>
      <c r="C22" s="4">
        <v>14982</v>
      </c>
      <c r="D22" s="1" t="s">
        <v>11</v>
      </c>
      <c r="E22" s="1"/>
      <c r="F22" s="1" t="s">
        <v>15</v>
      </c>
      <c r="G22" s="14">
        <v>7</v>
      </c>
      <c r="H22" s="14">
        <v>2</v>
      </c>
      <c r="I22" s="1">
        <f>SUM(G22:H22)</f>
        <v>9</v>
      </c>
      <c r="J22" s="1"/>
      <c r="K22" s="1"/>
      <c r="L22" s="1"/>
      <c r="M22" s="1" t="s">
        <v>209</v>
      </c>
      <c r="N22" s="1"/>
      <c r="O22" s="1"/>
      <c r="P22" s="1">
        <v>9</v>
      </c>
      <c r="Q22" s="1">
        <v>7</v>
      </c>
      <c r="R22" s="9">
        <f t="shared" si="1"/>
        <v>0.2857142857142857</v>
      </c>
      <c r="S22" s="1"/>
      <c r="T22" s="1">
        <v>21</v>
      </c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</row>
    <row r="23" spans="1:41" x14ac:dyDescent="0.25">
      <c r="A23" s="1" t="s">
        <v>145</v>
      </c>
      <c r="B23" s="1" t="s">
        <v>146</v>
      </c>
      <c r="C23" s="4">
        <v>15080</v>
      </c>
      <c r="D23" s="1" t="s">
        <v>11</v>
      </c>
      <c r="E23" s="1"/>
      <c r="F23" s="1" t="s">
        <v>35</v>
      </c>
      <c r="G23" s="14">
        <v>8</v>
      </c>
      <c r="H23" s="14">
        <v>0</v>
      </c>
      <c r="I23" s="1">
        <f>SUM(G23:H23)</f>
        <v>8</v>
      </c>
      <c r="J23" s="1"/>
      <c r="M23" s="1" t="s">
        <v>209</v>
      </c>
      <c r="P23">
        <v>8</v>
      </c>
      <c r="Q23">
        <v>6</v>
      </c>
      <c r="R23" s="9">
        <f t="shared" si="1"/>
        <v>0.33333333333333331</v>
      </c>
      <c r="T23" s="1">
        <v>22</v>
      </c>
    </row>
    <row r="24" spans="1:41" x14ac:dyDescent="0.25">
      <c r="A24" s="1" t="s">
        <v>54</v>
      </c>
      <c r="B24" s="1" t="s">
        <v>55</v>
      </c>
      <c r="C24" s="4">
        <v>15010</v>
      </c>
      <c r="D24" s="1" t="s">
        <v>11</v>
      </c>
      <c r="E24" s="1"/>
      <c r="F24" s="1" t="s">
        <v>49</v>
      </c>
      <c r="G24" s="14">
        <v>7</v>
      </c>
      <c r="H24" s="14">
        <v>0</v>
      </c>
      <c r="I24" s="1">
        <f>SUM(G24:H24)</f>
        <v>7</v>
      </c>
      <c r="J24" s="1"/>
      <c r="K24" s="1"/>
      <c r="L24" s="1"/>
      <c r="M24" s="1" t="s">
        <v>209</v>
      </c>
      <c r="N24" s="1"/>
      <c r="O24" s="1"/>
      <c r="P24" s="1">
        <v>7</v>
      </c>
      <c r="Q24" s="1">
        <v>6</v>
      </c>
      <c r="R24" s="9">
        <f t="shared" si="1"/>
        <v>0.16666666666666666</v>
      </c>
      <c r="S24" s="1" t="s">
        <v>214</v>
      </c>
      <c r="T24" s="1">
        <v>23</v>
      </c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</row>
    <row r="25" spans="1:41" x14ac:dyDescent="0.25">
      <c r="A25" s="1" t="s">
        <v>190</v>
      </c>
      <c r="B25" s="1" t="s">
        <v>191</v>
      </c>
      <c r="C25" s="4">
        <v>15318</v>
      </c>
      <c r="D25" s="1" t="s">
        <v>11</v>
      </c>
      <c r="E25" s="1"/>
      <c r="F25" s="1" t="s">
        <v>35</v>
      </c>
      <c r="G25" s="14">
        <v>7</v>
      </c>
      <c r="H25" s="14">
        <v>0</v>
      </c>
      <c r="I25" s="1">
        <f>SUM(G25:H25)</f>
        <v>7</v>
      </c>
      <c r="J25" s="1"/>
      <c r="K25" s="1"/>
      <c r="L25" s="1"/>
      <c r="M25" s="1" t="s">
        <v>209</v>
      </c>
      <c r="N25" s="1"/>
      <c r="O25" s="1"/>
      <c r="P25" s="1">
        <v>7</v>
      </c>
      <c r="Q25" s="1">
        <v>6</v>
      </c>
      <c r="R25" s="9">
        <f t="shared" si="1"/>
        <v>0.16666666666666666</v>
      </c>
      <c r="S25" s="1"/>
      <c r="T25" s="1">
        <v>24</v>
      </c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</row>
    <row r="26" spans="1:41" x14ac:dyDescent="0.25">
      <c r="A26" s="1" t="s">
        <v>65</v>
      </c>
      <c r="B26" s="1" t="s">
        <v>66</v>
      </c>
      <c r="C26" s="4">
        <v>15010</v>
      </c>
      <c r="D26" s="1" t="s">
        <v>11</v>
      </c>
      <c r="E26" s="1"/>
      <c r="F26" s="1" t="s">
        <v>53</v>
      </c>
      <c r="G26" s="14">
        <v>6</v>
      </c>
      <c r="H26" s="14">
        <v>0</v>
      </c>
      <c r="I26" s="1">
        <f>SUM(G26:H26)</f>
        <v>6</v>
      </c>
      <c r="J26" s="1"/>
      <c r="K26" s="1"/>
      <c r="L26" s="1"/>
      <c r="M26" s="1" t="s">
        <v>209</v>
      </c>
      <c r="N26" s="1"/>
      <c r="O26" s="1"/>
      <c r="P26" s="1">
        <v>6</v>
      </c>
      <c r="Q26" s="1">
        <v>5</v>
      </c>
      <c r="R26" s="9">
        <f t="shared" si="1"/>
        <v>0.2</v>
      </c>
      <c r="S26" s="1"/>
      <c r="T26" s="1">
        <v>25</v>
      </c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</row>
    <row r="27" spans="1:41" x14ac:dyDescent="0.25">
      <c r="A27" s="1" t="s">
        <v>161</v>
      </c>
      <c r="B27" s="1" t="s">
        <v>162</v>
      </c>
      <c r="C27" s="4">
        <v>15094</v>
      </c>
      <c r="D27" s="1" t="s">
        <v>11</v>
      </c>
      <c r="E27" s="1" t="s">
        <v>163</v>
      </c>
      <c r="F27" s="1" t="s">
        <v>164</v>
      </c>
      <c r="G27" s="14">
        <v>3</v>
      </c>
      <c r="H27" s="14" t="s">
        <v>20</v>
      </c>
      <c r="I27" s="1">
        <v>6</v>
      </c>
      <c r="J27" s="1"/>
      <c r="K27" s="1"/>
      <c r="L27" s="1"/>
      <c r="M27" s="1" t="s">
        <v>209</v>
      </c>
      <c r="N27" s="1"/>
      <c r="O27" s="1"/>
      <c r="P27" s="1">
        <v>6</v>
      </c>
      <c r="Q27" s="1">
        <v>5</v>
      </c>
      <c r="R27" s="9">
        <f t="shared" si="1"/>
        <v>0.2</v>
      </c>
      <c r="S27" s="1"/>
      <c r="T27" s="1">
        <v>26</v>
      </c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</row>
    <row r="28" spans="1:41" x14ac:dyDescent="0.25">
      <c r="A28" s="1" t="s">
        <v>200</v>
      </c>
      <c r="B28" s="1" t="s">
        <v>201</v>
      </c>
      <c r="C28" s="4">
        <v>15325</v>
      </c>
      <c r="D28" s="1" t="s">
        <v>11</v>
      </c>
      <c r="E28" s="1"/>
      <c r="F28" s="1" t="s">
        <v>38</v>
      </c>
      <c r="G28" s="14">
        <v>6</v>
      </c>
      <c r="H28" s="14">
        <v>0</v>
      </c>
      <c r="I28" s="1">
        <f t="shared" ref="I28:I34" si="5">SUM(G28:H28)</f>
        <v>6</v>
      </c>
      <c r="J28" s="1"/>
      <c r="M28" s="1" t="s">
        <v>209</v>
      </c>
      <c r="P28">
        <v>6</v>
      </c>
      <c r="Q28">
        <v>5</v>
      </c>
      <c r="R28" s="9">
        <f t="shared" si="1"/>
        <v>0.2</v>
      </c>
      <c r="S28" t="s">
        <v>222</v>
      </c>
      <c r="T28" s="1">
        <v>27</v>
      </c>
    </row>
    <row r="29" spans="1:41" x14ac:dyDescent="0.25">
      <c r="A29" s="1" t="s">
        <v>9</v>
      </c>
      <c r="B29" s="1" t="s">
        <v>10</v>
      </c>
      <c r="C29" s="4">
        <v>14982</v>
      </c>
      <c r="D29" s="1" t="s">
        <v>11</v>
      </c>
      <c r="E29" s="1"/>
      <c r="F29" s="1" t="s">
        <v>12</v>
      </c>
      <c r="G29" s="14">
        <v>5</v>
      </c>
      <c r="H29" s="14">
        <v>0</v>
      </c>
      <c r="I29" s="1">
        <f t="shared" si="5"/>
        <v>5</v>
      </c>
      <c r="J29" s="1"/>
      <c r="K29" s="1"/>
      <c r="L29" s="1"/>
      <c r="M29" s="1" t="s">
        <v>209</v>
      </c>
      <c r="N29" s="1"/>
      <c r="O29" s="1"/>
      <c r="P29" s="1">
        <v>5</v>
      </c>
      <c r="Q29" s="1">
        <v>4</v>
      </c>
      <c r="R29" s="9">
        <f t="shared" si="1"/>
        <v>0.25</v>
      </c>
      <c r="S29" s="1"/>
      <c r="T29" s="1">
        <v>28</v>
      </c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</row>
    <row r="30" spans="1:41" x14ac:dyDescent="0.25">
      <c r="A30" s="5" t="s">
        <v>40</v>
      </c>
      <c r="B30" s="5" t="s">
        <v>41</v>
      </c>
      <c r="C30" s="6">
        <v>14996</v>
      </c>
      <c r="D30" s="5" t="s">
        <v>11</v>
      </c>
      <c r="E30" s="5"/>
      <c r="F30" s="5" t="s">
        <v>42</v>
      </c>
      <c r="G30" s="14">
        <v>5</v>
      </c>
      <c r="H30" s="14">
        <v>0</v>
      </c>
      <c r="I30" s="1">
        <f t="shared" si="5"/>
        <v>5</v>
      </c>
      <c r="J30" s="5"/>
      <c r="K30" s="7"/>
      <c r="L30" s="7"/>
      <c r="M30" s="1" t="s">
        <v>209</v>
      </c>
      <c r="N30" s="7"/>
      <c r="O30" s="7"/>
      <c r="P30" s="7">
        <v>5</v>
      </c>
      <c r="Q30" s="7">
        <v>3</v>
      </c>
      <c r="R30" s="9">
        <f t="shared" si="1"/>
        <v>0.66666666666666663</v>
      </c>
      <c r="S30" s="7"/>
      <c r="T30" s="1">
        <v>29</v>
      </c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</row>
    <row r="31" spans="1:41" x14ac:dyDescent="0.25">
      <c r="A31" s="1" t="s">
        <v>153</v>
      </c>
      <c r="B31" s="1" t="s">
        <v>154</v>
      </c>
      <c r="C31" s="4">
        <v>15094</v>
      </c>
      <c r="D31" s="1" t="s">
        <v>11</v>
      </c>
      <c r="E31" s="1" t="s">
        <v>23</v>
      </c>
      <c r="F31" s="1" t="s">
        <v>24</v>
      </c>
      <c r="G31" s="14">
        <v>5</v>
      </c>
      <c r="H31" s="14">
        <v>0</v>
      </c>
      <c r="I31" s="1">
        <f t="shared" si="5"/>
        <v>5</v>
      </c>
      <c r="J31" s="1"/>
      <c r="K31" s="1"/>
      <c r="L31" s="1"/>
      <c r="M31" s="1" t="s">
        <v>209</v>
      </c>
      <c r="N31" s="1"/>
      <c r="O31" s="1"/>
      <c r="P31" s="1">
        <v>5</v>
      </c>
      <c r="Q31" s="1">
        <v>3</v>
      </c>
      <c r="R31" s="9">
        <f t="shared" si="1"/>
        <v>0.66666666666666663</v>
      </c>
      <c r="S31" s="1" t="s">
        <v>215</v>
      </c>
      <c r="T31" s="1">
        <v>30</v>
      </c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</row>
    <row r="32" spans="1:41" x14ac:dyDescent="0.25">
      <c r="A32" s="1" t="s">
        <v>159</v>
      </c>
      <c r="B32" s="1" t="s">
        <v>160</v>
      </c>
      <c r="C32" s="4">
        <v>15094</v>
      </c>
      <c r="D32" s="1" t="s">
        <v>11</v>
      </c>
      <c r="E32" s="1"/>
      <c r="F32" s="1" t="s">
        <v>15</v>
      </c>
      <c r="G32" s="14">
        <v>5</v>
      </c>
      <c r="H32" s="14">
        <v>0</v>
      </c>
      <c r="I32" s="1">
        <f t="shared" si="5"/>
        <v>5</v>
      </c>
      <c r="J32" s="1"/>
      <c r="K32" s="1"/>
      <c r="L32" s="1"/>
      <c r="M32" s="1" t="s">
        <v>209</v>
      </c>
      <c r="N32" s="1"/>
      <c r="O32" s="1"/>
      <c r="P32" s="1">
        <v>5</v>
      </c>
      <c r="Q32" s="1">
        <v>3</v>
      </c>
      <c r="R32" s="9">
        <f t="shared" si="1"/>
        <v>0.66666666666666663</v>
      </c>
      <c r="S32" s="1"/>
      <c r="T32" s="1">
        <v>31</v>
      </c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</row>
    <row r="33" spans="1:41" x14ac:dyDescent="0.25">
      <c r="A33" s="1" t="s">
        <v>174</v>
      </c>
      <c r="B33" s="1" t="s">
        <v>175</v>
      </c>
      <c r="C33" s="4">
        <v>15122</v>
      </c>
      <c r="D33" s="1" t="s">
        <v>11</v>
      </c>
      <c r="E33" s="1"/>
      <c r="F33" s="1" t="s">
        <v>15</v>
      </c>
      <c r="G33" s="14">
        <v>5</v>
      </c>
      <c r="H33" s="14">
        <v>0</v>
      </c>
      <c r="I33" s="1">
        <f t="shared" si="5"/>
        <v>5</v>
      </c>
      <c r="J33" s="1"/>
      <c r="K33" s="1"/>
      <c r="L33" s="1"/>
      <c r="M33" s="1" t="s">
        <v>209</v>
      </c>
      <c r="N33" s="1"/>
      <c r="O33" s="1"/>
      <c r="P33" s="1">
        <v>5</v>
      </c>
      <c r="Q33" s="1">
        <v>3</v>
      </c>
      <c r="R33" s="9">
        <f t="shared" si="1"/>
        <v>0.66666666666666663</v>
      </c>
      <c r="S33" s="1"/>
      <c r="T33" s="1">
        <v>32</v>
      </c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</row>
    <row r="34" spans="1:41" x14ac:dyDescent="0.25">
      <c r="A34" s="1" t="s">
        <v>181</v>
      </c>
      <c r="B34" s="1" t="s">
        <v>182</v>
      </c>
      <c r="C34" s="4">
        <v>15129</v>
      </c>
      <c r="D34" s="1" t="s">
        <v>11</v>
      </c>
      <c r="E34" s="1" t="s">
        <v>163</v>
      </c>
      <c r="F34" s="1" t="s">
        <v>64</v>
      </c>
      <c r="G34" s="14">
        <v>5</v>
      </c>
      <c r="H34" s="14">
        <v>0</v>
      </c>
      <c r="I34" s="1">
        <f t="shared" si="5"/>
        <v>5</v>
      </c>
      <c r="J34" s="1"/>
      <c r="K34" s="1"/>
      <c r="L34" s="1"/>
      <c r="M34" s="1" t="s">
        <v>209</v>
      </c>
      <c r="N34" s="1"/>
      <c r="O34" s="1"/>
      <c r="P34" s="1">
        <v>5</v>
      </c>
      <c r="Q34" s="1">
        <v>3</v>
      </c>
      <c r="R34" s="9">
        <f t="shared" si="1"/>
        <v>0.66666666666666663</v>
      </c>
      <c r="S34" s="1"/>
      <c r="T34" s="1">
        <v>33</v>
      </c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</row>
    <row r="35" spans="1:41" x14ac:dyDescent="0.25">
      <c r="A35" s="1" t="s">
        <v>204</v>
      </c>
      <c r="B35" s="1" t="s">
        <v>205</v>
      </c>
      <c r="C35" s="4">
        <v>15332</v>
      </c>
      <c r="D35" s="1" t="s">
        <v>11</v>
      </c>
      <c r="E35" s="1"/>
      <c r="F35" s="1" t="s">
        <v>15</v>
      </c>
      <c r="G35" s="14">
        <v>0</v>
      </c>
      <c r="H35" s="14" t="s">
        <v>20</v>
      </c>
      <c r="I35" s="1">
        <v>5</v>
      </c>
      <c r="J35" s="1" t="s">
        <v>206</v>
      </c>
      <c r="M35" s="1" t="s">
        <v>209</v>
      </c>
      <c r="P35">
        <v>5</v>
      </c>
      <c r="Q35">
        <v>2</v>
      </c>
      <c r="R35" s="9">
        <f t="shared" si="1"/>
        <v>1.5</v>
      </c>
      <c r="S35" t="s">
        <v>221</v>
      </c>
      <c r="T35" s="1">
        <v>34</v>
      </c>
    </row>
    <row r="36" spans="1:41" x14ac:dyDescent="0.25">
      <c r="A36" s="1" t="s">
        <v>59</v>
      </c>
      <c r="B36" s="1" t="s">
        <v>60</v>
      </c>
      <c r="C36" s="4">
        <v>15010</v>
      </c>
      <c r="D36" s="1" t="s">
        <v>11</v>
      </c>
      <c r="E36" s="1"/>
      <c r="F36" s="1" t="s">
        <v>49</v>
      </c>
      <c r="G36" s="14">
        <v>4</v>
      </c>
      <c r="H36" s="14">
        <v>0</v>
      </c>
      <c r="I36" s="1">
        <f>SUM(G36:H36)</f>
        <v>4</v>
      </c>
      <c r="J36" s="1"/>
      <c r="K36" s="1"/>
      <c r="L36" s="1"/>
      <c r="M36" s="1" t="s">
        <v>209</v>
      </c>
      <c r="N36" s="1"/>
      <c r="O36" s="1"/>
      <c r="P36" s="1">
        <v>4</v>
      </c>
      <c r="Q36" s="1">
        <v>2</v>
      </c>
      <c r="R36" s="9">
        <f t="shared" si="1"/>
        <v>1</v>
      </c>
      <c r="S36" s="1"/>
      <c r="T36" s="1">
        <v>35</v>
      </c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</row>
    <row r="37" spans="1:41" x14ac:dyDescent="0.25">
      <c r="A37" s="1" t="s">
        <v>90</v>
      </c>
      <c r="B37" s="1" t="s">
        <v>91</v>
      </c>
      <c r="C37" s="4">
        <v>15038</v>
      </c>
      <c r="D37" s="1" t="s">
        <v>11</v>
      </c>
      <c r="E37" s="1" t="s">
        <v>23</v>
      </c>
      <c r="F37" s="1" t="s">
        <v>92</v>
      </c>
      <c r="G37" s="14">
        <v>4</v>
      </c>
      <c r="H37" s="14">
        <v>0</v>
      </c>
      <c r="I37" s="1">
        <f>SUM(G37:H37)</f>
        <v>4</v>
      </c>
      <c r="J37" s="1"/>
      <c r="K37" s="1"/>
      <c r="L37" s="1"/>
      <c r="M37" s="1" t="s">
        <v>209</v>
      </c>
      <c r="N37" s="1"/>
      <c r="O37" s="1"/>
      <c r="P37" s="1">
        <v>4</v>
      </c>
      <c r="Q37" s="1">
        <v>2</v>
      </c>
      <c r="R37" s="9">
        <f t="shared" si="1"/>
        <v>1</v>
      </c>
      <c r="S37" s="1"/>
      <c r="T37" s="1">
        <v>36</v>
      </c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</row>
    <row r="38" spans="1:41" x14ac:dyDescent="0.25">
      <c r="A38" s="5" t="s">
        <v>178</v>
      </c>
      <c r="B38" s="5" t="s">
        <v>179</v>
      </c>
      <c r="C38" s="6">
        <v>15122</v>
      </c>
      <c r="D38" s="5" t="s">
        <v>11</v>
      </c>
      <c r="E38" s="5"/>
      <c r="F38" s="5" t="s">
        <v>15</v>
      </c>
      <c r="G38" s="14">
        <v>4</v>
      </c>
      <c r="H38" s="14">
        <v>0</v>
      </c>
      <c r="I38" s="1">
        <f>SUM(G38:H38)</f>
        <v>4</v>
      </c>
      <c r="J38" s="5" t="s">
        <v>180</v>
      </c>
      <c r="K38" s="5"/>
      <c r="L38" s="5"/>
      <c r="M38" s="1" t="s">
        <v>209</v>
      </c>
      <c r="N38" s="5"/>
      <c r="O38" s="5"/>
      <c r="P38" s="5">
        <v>4</v>
      </c>
      <c r="Q38" s="5">
        <v>2</v>
      </c>
      <c r="R38" s="9">
        <f t="shared" si="1"/>
        <v>1</v>
      </c>
      <c r="S38" s="5"/>
      <c r="T38" s="1">
        <v>37</v>
      </c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</row>
    <row r="39" spans="1:41" x14ac:dyDescent="0.25">
      <c r="A39" s="1" t="s">
        <v>185</v>
      </c>
      <c r="B39" s="1" t="s">
        <v>186</v>
      </c>
      <c r="C39" s="4">
        <v>15318</v>
      </c>
      <c r="D39" s="1" t="s">
        <v>11</v>
      </c>
      <c r="E39" s="1"/>
      <c r="F39" s="1" t="s">
        <v>38</v>
      </c>
      <c r="G39" s="14">
        <v>4</v>
      </c>
      <c r="H39" s="14">
        <v>0</v>
      </c>
      <c r="I39" s="1">
        <f>SUM(G39:H39)</f>
        <v>4</v>
      </c>
      <c r="J39" s="1"/>
      <c r="K39" s="1"/>
      <c r="L39" s="1"/>
      <c r="M39" s="1" t="s">
        <v>209</v>
      </c>
      <c r="N39" s="1"/>
      <c r="O39" s="1"/>
      <c r="P39" s="1">
        <v>4</v>
      </c>
      <c r="Q39" s="1">
        <v>2</v>
      </c>
      <c r="R39" s="9">
        <f t="shared" si="1"/>
        <v>1</v>
      </c>
      <c r="S39" s="1" t="s">
        <v>216</v>
      </c>
      <c r="T39" s="1">
        <v>38</v>
      </c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</row>
    <row r="40" spans="1:41" x14ac:dyDescent="0.25">
      <c r="A40" s="1" t="s">
        <v>187</v>
      </c>
      <c r="B40" s="1" t="s">
        <v>188</v>
      </c>
      <c r="C40" s="4">
        <v>15318</v>
      </c>
      <c r="D40" s="1" t="s">
        <v>11</v>
      </c>
      <c r="E40" s="1"/>
      <c r="F40" s="1" t="s">
        <v>38</v>
      </c>
      <c r="G40" s="14">
        <v>4</v>
      </c>
      <c r="H40" s="14" t="s">
        <v>189</v>
      </c>
      <c r="I40" s="1">
        <f>SUM(G40:H40)</f>
        <v>4</v>
      </c>
      <c r="J40" s="1"/>
      <c r="K40" s="1"/>
      <c r="L40" s="1"/>
      <c r="M40" s="1" t="s">
        <v>209</v>
      </c>
      <c r="N40" s="1"/>
      <c r="O40" s="1"/>
      <c r="P40" s="1">
        <v>4</v>
      </c>
      <c r="Q40" s="1">
        <v>2</v>
      </c>
      <c r="R40" s="9">
        <f t="shared" si="1"/>
        <v>1</v>
      </c>
      <c r="S40" s="1"/>
      <c r="T40" s="1">
        <v>39</v>
      </c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</row>
    <row r="41" spans="1:41" x14ac:dyDescent="0.25">
      <c r="A41" s="1" t="s">
        <v>194</v>
      </c>
      <c r="B41" s="1" t="s">
        <v>195</v>
      </c>
      <c r="C41" s="4">
        <v>15318</v>
      </c>
      <c r="D41" s="1" t="s">
        <v>196</v>
      </c>
      <c r="E41" s="1"/>
      <c r="F41" s="1" t="s">
        <v>38</v>
      </c>
      <c r="G41" s="14">
        <v>1</v>
      </c>
      <c r="H41" s="14">
        <v>0</v>
      </c>
      <c r="I41" s="1">
        <v>4</v>
      </c>
      <c r="J41" s="1"/>
      <c r="M41" s="1" t="s">
        <v>209</v>
      </c>
      <c r="P41">
        <v>4</v>
      </c>
      <c r="Q41">
        <v>2</v>
      </c>
      <c r="R41" s="9">
        <f t="shared" si="1"/>
        <v>1</v>
      </c>
      <c r="T41" s="1">
        <v>40</v>
      </c>
    </row>
    <row r="42" spans="1:41" x14ac:dyDescent="0.25">
      <c r="A42" s="1" t="s">
        <v>18</v>
      </c>
      <c r="B42" s="1" t="s">
        <v>19</v>
      </c>
      <c r="C42" s="4">
        <v>14982</v>
      </c>
      <c r="D42" s="1" t="s">
        <v>11</v>
      </c>
      <c r="E42" s="1"/>
      <c r="F42" s="1" t="s">
        <v>12</v>
      </c>
      <c r="G42" s="14">
        <v>3</v>
      </c>
      <c r="H42" s="14" t="s">
        <v>20</v>
      </c>
      <c r="I42" s="1">
        <f t="shared" ref="I42:I77" si="6">SUM(G42:H42)</f>
        <v>3</v>
      </c>
      <c r="J42" s="1"/>
      <c r="K42" s="3"/>
      <c r="L42" s="3"/>
      <c r="M42" s="1" t="s">
        <v>209</v>
      </c>
      <c r="N42" s="3"/>
      <c r="O42" s="3"/>
      <c r="P42" s="3">
        <v>3</v>
      </c>
      <c r="Q42" s="3">
        <v>2</v>
      </c>
      <c r="R42" s="9">
        <f t="shared" si="1"/>
        <v>0.5</v>
      </c>
      <c r="S42" s="3"/>
      <c r="T42" s="1">
        <v>41</v>
      </c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</row>
    <row r="43" spans="1:41" x14ac:dyDescent="0.25">
      <c r="A43" s="1" t="s">
        <v>30</v>
      </c>
      <c r="B43" s="1" t="s">
        <v>31</v>
      </c>
      <c r="C43" s="4">
        <v>14982</v>
      </c>
      <c r="D43" s="1" t="s">
        <v>11</v>
      </c>
      <c r="E43" s="1" t="s">
        <v>23</v>
      </c>
      <c r="F43" s="1" t="s">
        <v>32</v>
      </c>
      <c r="G43" s="14">
        <v>3</v>
      </c>
      <c r="H43" s="14">
        <v>0</v>
      </c>
      <c r="I43" s="1">
        <f t="shared" si="6"/>
        <v>3</v>
      </c>
      <c r="J43" s="1"/>
      <c r="K43" s="1"/>
      <c r="L43" s="1"/>
      <c r="M43" s="1" t="s">
        <v>209</v>
      </c>
      <c r="N43" s="1"/>
      <c r="O43" s="1"/>
      <c r="P43" s="1">
        <v>3</v>
      </c>
      <c r="Q43" s="1">
        <v>1</v>
      </c>
      <c r="R43" s="9">
        <f t="shared" si="1"/>
        <v>2</v>
      </c>
      <c r="S43" s="1"/>
      <c r="T43" s="1">
        <v>42</v>
      </c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</row>
    <row r="44" spans="1:41" x14ac:dyDescent="0.25">
      <c r="A44" s="1" t="s">
        <v>141</v>
      </c>
      <c r="B44" s="1" t="s">
        <v>142</v>
      </c>
      <c r="C44" s="4">
        <v>15066</v>
      </c>
      <c r="D44" s="1" t="s">
        <v>11</v>
      </c>
      <c r="E44" s="1" t="s">
        <v>23</v>
      </c>
      <c r="F44" s="1" t="s">
        <v>32</v>
      </c>
      <c r="G44" s="14">
        <v>3</v>
      </c>
      <c r="H44" s="14">
        <v>0</v>
      </c>
      <c r="I44" s="1">
        <f t="shared" si="6"/>
        <v>3</v>
      </c>
      <c r="J44" s="1"/>
      <c r="M44" s="1" t="s">
        <v>209</v>
      </c>
      <c r="P44">
        <v>3</v>
      </c>
      <c r="Q44">
        <v>1</v>
      </c>
      <c r="R44" s="9">
        <f t="shared" si="1"/>
        <v>2</v>
      </c>
      <c r="T44" s="1">
        <v>43</v>
      </c>
    </row>
    <row r="45" spans="1:41" x14ac:dyDescent="0.25">
      <c r="A45" s="1" t="s">
        <v>176</v>
      </c>
      <c r="B45" s="1" t="s">
        <v>177</v>
      </c>
      <c r="C45" s="4">
        <v>15122</v>
      </c>
      <c r="D45" s="1" t="s">
        <v>11</v>
      </c>
      <c r="E45" s="1"/>
      <c r="F45" s="1" t="s">
        <v>53</v>
      </c>
      <c r="G45" s="14">
        <v>3</v>
      </c>
      <c r="H45" s="14">
        <v>0</v>
      </c>
      <c r="I45" s="1">
        <f t="shared" si="6"/>
        <v>3</v>
      </c>
      <c r="J45" s="1"/>
      <c r="K45" s="3"/>
      <c r="L45" s="3"/>
      <c r="M45" s="1" t="s">
        <v>209</v>
      </c>
      <c r="N45" s="3"/>
      <c r="O45" s="3"/>
      <c r="P45" s="3">
        <v>3</v>
      </c>
      <c r="Q45" s="3">
        <v>1</v>
      </c>
      <c r="R45" s="9">
        <f t="shared" si="1"/>
        <v>2</v>
      </c>
      <c r="S45" s="3"/>
      <c r="T45" s="1">
        <v>44</v>
      </c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</row>
    <row r="46" spans="1:41" x14ac:dyDescent="0.25">
      <c r="A46" s="1" t="s">
        <v>124</v>
      </c>
      <c r="B46" s="1" t="s">
        <v>125</v>
      </c>
      <c r="C46" s="4">
        <v>15066</v>
      </c>
      <c r="D46" s="1" t="s">
        <v>11</v>
      </c>
      <c r="E46" s="1"/>
      <c r="F46" s="1" t="s">
        <v>38</v>
      </c>
      <c r="G46" s="14">
        <v>2</v>
      </c>
      <c r="H46" s="14">
        <v>0</v>
      </c>
      <c r="I46" s="1">
        <f t="shared" si="6"/>
        <v>2</v>
      </c>
      <c r="J46" s="1" t="s">
        <v>39</v>
      </c>
      <c r="M46" s="1" t="s">
        <v>209</v>
      </c>
      <c r="P46">
        <v>2</v>
      </c>
      <c r="Q46">
        <v>1</v>
      </c>
      <c r="R46" s="9">
        <f t="shared" si="1"/>
        <v>1</v>
      </c>
      <c r="T46" s="1">
        <v>45</v>
      </c>
    </row>
    <row r="47" spans="1:41" x14ac:dyDescent="0.25">
      <c r="A47" s="1" t="s">
        <v>128</v>
      </c>
      <c r="B47" s="1" t="s">
        <v>129</v>
      </c>
      <c r="C47" s="4">
        <v>15066</v>
      </c>
      <c r="D47" s="1" t="s">
        <v>11</v>
      </c>
      <c r="E47" s="1"/>
      <c r="F47" s="1" t="s">
        <v>15</v>
      </c>
      <c r="G47" s="14">
        <v>2</v>
      </c>
      <c r="H47" s="14">
        <v>0</v>
      </c>
      <c r="I47" s="1">
        <f t="shared" si="6"/>
        <v>2</v>
      </c>
      <c r="J47" s="1"/>
      <c r="M47" s="1" t="s">
        <v>209</v>
      </c>
      <c r="P47">
        <v>2</v>
      </c>
      <c r="Q47">
        <v>1</v>
      </c>
      <c r="R47" s="9">
        <f t="shared" si="1"/>
        <v>1</v>
      </c>
      <c r="S47" t="s">
        <v>217</v>
      </c>
      <c r="T47" s="1">
        <v>46</v>
      </c>
    </row>
    <row r="48" spans="1:41" x14ac:dyDescent="0.25">
      <c r="A48" s="1" t="s">
        <v>135</v>
      </c>
      <c r="B48" s="1" t="s">
        <v>136</v>
      </c>
      <c r="C48" s="4">
        <v>15066</v>
      </c>
      <c r="D48" s="1" t="s">
        <v>11</v>
      </c>
      <c r="E48" s="1"/>
      <c r="F48" s="1" t="s">
        <v>15</v>
      </c>
      <c r="G48" s="14">
        <v>2</v>
      </c>
      <c r="H48" s="14">
        <v>0</v>
      </c>
      <c r="I48" s="1">
        <f t="shared" si="6"/>
        <v>2</v>
      </c>
      <c r="J48" s="1" t="s">
        <v>137</v>
      </c>
      <c r="M48" s="1" t="s">
        <v>209</v>
      </c>
      <c r="P48">
        <v>2</v>
      </c>
      <c r="Q48">
        <v>1</v>
      </c>
      <c r="R48" s="9">
        <f t="shared" si="1"/>
        <v>1</v>
      </c>
      <c r="T48" s="1">
        <v>47</v>
      </c>
    </row>
    <row r="49" spans="1:41" x14ac:dyDescent="0.25">
      <c r="A49" s="1" t="s">
        <v>138</v>
      </c>
      <c r="B49" s="1" t="s">
        <v>139</v>
      </c>
      <c r="C49" s="4">
        <v>15066</v>
      </c>
      <c r="D49" s="1" t="s">
        <v>11</v>
      </c>
      <c r="E49" s="1"/>
      <c r="F49" s="1" t="s">
        <v>15</v>
      </c>
      <c r="G49" s="14">
        <v>2</v>
      </c>
      <c r="H49" s="14">
        <v>0</v>
      </c>
      <c r="I49" s="1">
        <f t="shared" si="6"/>
        <v>2</v>
      </c>
      <c r="J49" s="1" t="s">
        <v>140</v>
      </c>
      <c r="M49" s="1" t="s">
        <v>209</v>
      </c>
      <c r="P49">
        <v>2</v>
      </c>
      <c r="Q49">
        <v>1</v>
      </c>
      <c r="R49" s="9">
        <f t="shared" si="1"/>
        <v>1</v>
      </c>
      <c r="T49" s="1">
        <v>48</v>
      </c>
    </row>
    <row r="50" spans="1:41" x14ac:dyDescent="0.25">
      <c r="A50" s="1" t="s">
        <v>147</v>
      </c>
      <c r="B50" s="1" t="s">
        <v>148</v>
      </c>
      <c r="C50" s="4">
        <v>15080</v>
      </c>
      <c r="D50" s="1" t="s">
        <v>11</v>
      </c>
      <c r="E50" s="1"/>
      <c r="F50" s="1" t="s">
        <v>49</v>
      </c>
      <c r="G50" s="14">
        <v>2</v>
      </c>
      <c r="H50" s="14">
        <v>0</v>
      </c>
      <c r="I50" s="1">
        <f t="shared" si="6"/>
        <v>2</v>
      </c>
      <c r="J50" s="1"/>
      <c r="M50" s="1" t="s">
        <v>209</v>
      </c>
      <c r="P50">
        <v>2</v>
      </c>
      <c r="Q50">
        <v>0</v>
      </c>
      <c r="R50" s="9" t="s">
        <v>210</v>
      </c>
      <c r="T50" s="1">
        <v>49</v>
      </c>
    </row>
    <row r="51" spans="1:41" x14ac:dyDescent="0.25">
      <c r="A51" s="1" t="s">
        <v>13</v>
      </c>
      <c r="B51" s="1" t="s">
        <v>14</v>
      </c>
      <c r="C51" s="4">
        <v>14982</v>
      </c>
      <c r="D51" s="1" t="s">
        <v>11</v>
      </c>
      <c r="E51" s="1"/>
      <c r="F51" s="1" t="s">
        <v>15</v>
      </c>
      <c r="G51" s="14">
        <v>1</v>
      </c>
      <c r="H51" s="14">
        <v>0</v>
      </c>
      <c r="I51" s="1">
        <f t="shared" si="6"/>
        <v>1</v>
      </c>
      <c r="J51" s="1"/>
      <c r="K51" s="1"/>
      <c r="L51" s="1"/>
      <c r="M51" s="1" t="s">
        <v>209</v>
      </c>
      <c r="N51" s="1"/>
      <c r="O51" s="1"/>
      <c r="P51" s="1">
        <v>1</v>
      </c>
      <c r="Q51" s="1">
        <v>0</v>
      </c>
      <c r="R51" s="9" t="s">
        <v>210</v>
      </c>
      <c r="S51" s="1"/>
      <c r="T51" s="1">
        <v>50</v>
      </c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</row>
    <row r="52" spans="1:41" x14ac:dyDescent="0.25">
      <c r="A52" s="1" t="s">
        <v>87</v>
      </c>
      <c r="B52" s="1" t="s">
        <v>88</v>
      </c>
      <c r="C52" s="4">
        <v>15038</v>
      </c>
      <c r="D52" s="1" t="s">
        <v>11</v>
      </c>
      <c r="E52" s="1"/>
      <c r="F52" s="1" t="s">
        <v>35</v>
      </c>
      <c r="G52" s="14">
        <v>1</v>
      </c>
      <c r="H52" s="14" t="s">
        <v>20</v>
      </c>
      <c r="I52" s="1">
        <f t="shared" si="6"/>
        <v>1</v>
      </c>
      <c r="J52" s="1" t="s">
        <v>89</v>
      </c>
      <c r="K52" s="1"/>
      <c r="L52" s="1"/>
      <c r="M52" s="1" t="s">
        <v>209</v>
      </c>
      <c r="N52" s="1"/>
      <c r="O52" s="1"/>
      <c r="P52" s="1">
        <v>1</v>
      </c>
      <c r="Q52" s="1">
        <v>0</v>
      </c>
      <c r="R52" s="9" t="s">
        <v>210</v>
      </c>
      <c r="S52" s="1"/>
      <c r="T52" s="1">
        <v>51</v>
      </c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</row>
    <row r="53" spans="1:41" x14ac:dyDescent="0.25">
      <c r="A53" s="1" t="s">
        <v>157</v>
      </c>
      <c r="B53" s="1" t="s">
        <v>158</v>
      </c>
      <c r="C53" s="4">
        <v>15094</v>
      </c>
      <c r="D53" s="1" t="s">
        <v>11</v>
      </c>
      <c r="E53" s="1" t="s">
        <v>23</v>
      </c>
      <c r="F53" s="1" t="s">
        <v>24</v>
      </c>
      <c r="G53" s="14">
        <v>1</v>
      </c>
      <c r="H53" s="14" t="s">
        <v>20</v>
      </c>
      <c r="I53" s="1">
        <f t="shared" si="6"/>
        <v>1</v>
      </c>
      <c r="J53" s="1"/>
      <c r="K53" s="3"/>
      <c r="L53" s="3"/>
      <c r="M53" s="1" t="s">
        <v>209</v>
      </c>
      <c r="N53" s="3"/>
      <c r="O53" s="3"/>
      <c r="P53" s="3">
        <v>1</v>
      </c>
      <c r="Q53" s="3">
        <v>0</v>
      </c>
      <c r="R53" s="9" t="s">
        <v>210</v>
      </c>
      <c r="S53" s="3"/>
      <c r="T53" s="1">
        <v>52</v>
      </c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</row>
    <row r="54" spans="1:41" x14ac:dyDescent="0.25">
      <c r="A54" s="1" t="s">
        <v>36</v>
      </c>
      <c r="B54" s="1" t="s">
        <v>37</v>
      </c>
      <c r="C54" s="4">
        <v>14989</v>
      </c>
      <c r="D54" s="1" t="s">
        <v>11</v>
      </c>
      <c r="E54" s="1"/>
      <c r="F54" s="1" t="s">
        <v>38</v>
      </c>
      <c r="G54" s="14">
        <v>0</v>
      </c>
      <c r="H54" s="14" t="s">
        <v>20</v>
      </c>
      <c r="I54" s="1">
        <f t="shared" si="6"/>
        <v>0</v>
      </c>
      <c r="J54" s="1" t="s">
        <v>39</v>
      </c>
      <c r="K54" s="1"/>
      <c r="L54" s="1"/>
      <c r="M54" s="1" t="s">
        <v>209</v>
      </c>
      <c r="N54" s="1"/>
      <c r="O54" s="1"/>
      <c r="P54" s="1">
        <v>0</v>
      </c>
      <c r="Q54" s="1">
        <v>0</v>
      </c>
      <c r="R54" s="9" t="s">
        <v>211</v>
      </c>
      <c r="S54" s="1"/>
      <c r="T54" s="1">
        <v>53</v>
      </c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</row>
    <row r="55" spans="1:41" x14ac:dyDescent="0.25">
      <c r="A55" s="1" t="s">
        <v>56</v>
      </c>
      <c r="B55" s="1" t="s">
        <v>57</v>
      </c>
      <c r="C55" s="4">
        <v>15010</v>
      </c>
      <c r="D55" s="1" t="s">
        <v>11</v>
      </c>
      <c r="E55" s="1"/>
      <c r="F55" s="1" t="s">
        <v>58</v>
      </c>
      <c r="G55" s="14">
        <v>0</v>
      </c>
      <c r="H55" s="14">
        <v>0</v>
      </c>
      <c r="I55" s="1">
        <f t="shared" si="6"/>
        <v>0</v>
      </c>
      <c r="J55" s="1"/>
      <c r="K55" s="1"/>
      <c r="L55" s="1"/>
      <c r="M55" s="1" t="s">
        <v>209</v>
      </c>
      <c r="N55" s="1"/>
      <c r="O55" s="1"/>
      <c r="P55" s="1">
        <v>0</v>
      </c>
      <c r="Q55" s="1">
        <v>0</v>
      </c>
      <c r="R55" s="9" t="s">
        <v>211</v>
      </c>
      <c r="S55" s="1"/>
      <c r="T55" s="1">
        <v>54</v>
      </c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</row>
    <row r="56" spans="1:41" x14ac:dyDescent="0.25">
      <c r="A56" s="1" t="s">
        <v>61</v>
      </c>
      <c r="B56" s="1" t="s">
        <v>62</v>
      </c>
      <c r="C56" s="4">
        <v>15010</v>
      </c>
      <c r="D56" s="1" t="s">
        <v>11</v>
      </c>
      <c r="E56" s="1" t="s">
        <v>63</v>
      </c>
      <c r="F56" s="1" t="s">
        <v>64</v>
      </c>
      <c r="G56" s="14">
        <v>0</v>
      </c>
      <c r="H56" s="14">
        <v>0</v>
      </c>
      <c r="I56" s="1">
        <f t="shared" si="6"/>
        <v>0</v>
      </c>
      <c r="J56" s="1"/>
      <c r="K56" s="1"/>
      <c r="L56" s="1"/>
      <c r="M56" s="1" t="s">
        <v>209</v>
      </c>
      <c r="N56" s="1"/>
      <c r="O56" s="1"/>
      <c r="P56" s="1">
        <v>0</v>
      </c>
      <c r="Q56" s="1">
        <v>0</v>
      </c>
      <c r="R56" s="9" t="s">
        <v>211</v>
      </c>
      <c r="S56" s="1"/>
      <c r="T56" s="1">
        <v>55</v>
      </c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</row>
    <row r="57" spans="1:41" x14ac:dyDescent="0.25">
      <c r="A57" s="1" t="s">
        <v>67</v>
      </c>
      <c r="B57" s="1" t="s">
        <v>68</v>
      </c>
      <c r="C57" s="4">
        <v>15010</v>
      </c>
      <c r="D57" s="1" t="s">
        <v>11</v>
      </c>
      <c r="E57" s="1"/>
      <c r="F57" s="1" t="s">
        <v>53</v>
      </c>
      <c r="G57" s="14">
        <v>0</v>
      </c>
      <c r="H57" s="14" t="s">
        <v>20</v>
      </c>
      <c r="I57" s="1">
        <f t="shared" si="6"/>
        <v>0</v>
      </c>
      <c r="J57" s="1"/>
      <c r="K57" s="1"/>
      <c r="L57" s="1"/>
      <c r="M57" s="1" t="s">
        <v>209</v>
      </c>
      <c r="N57" s="1"/>
      <c r="O57" s="1"/>
      <c r="P57" s="1">
        <v>0</v>
      </c>
      <c r="Q57" s="1">
        <v>0</v>
      </c>
      <c r="R57" s="9" t="s">
        <v>211</v>
      </c>
      <c r="S57" s="1"/>
      <c r="T57" s="1">
        <v>56</v>
      </c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</row>
    <row r="58" spans="1:41" x14ac:dyDescent="0.25">
      <c r="A58" s="1" t="s">
        <v>69</v>
      </c>
      <c r="B58" s="1" t="s">
        <v>70</v>
      </c>
      <c r="C58" s="4">
        <v>15010</v>
      </c>
      <c r="D58" s="1" t="s">
        <v>11</v>
      </c>
      <c r="E58" s="1"/>
      <c r="F58" s="1" t="s">
        <v>38</v>
      </c>
      <c r="G58" s="14">
        <v>0</v>
      </c>
      <c r="H58" s="14" t="s">
        <v>20</v>
      </c>
      <c r="I58" s="1">
        <f t="shared" si="6"/>
        <v>0</v>
      </c>
      <c r="J58" s="1" t="s">
        <v>71</v>
      </c>
      <c r="K58" s="1"/>
      <c r="L58" s="1"/>
      <c r="M58" s="1" t="s">
        <v>209</v>
      </c>
      <c r="N58" s="1"/>
      <c r="O58" s="1"/>
      <c r="P58" s="1">
        <v>0</v>
      </c>
      <c r="Q58" s="1">
        <v>0</v>
      </c>
      <c r="R58" s="9" t="s">
        <v>211</v>
      </c>
      <c r="S58" s="1"/>
      <c r="T58" s="1">
        <v>57</v>
      </c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</row>
    <row r="59" spans="1:41" x14ac:dyDescent="0.25">
      <c r="A59" s="1" t="s">
        <v>76</v>
      </c>
      <c r="B59" s="1" t="s">
        <v>77</v>
      </c>
      <c r="C59" s="4">
        <v>15024</v>
      </c>
      <c r="D59" s="1" t="s">
        <v>11</v>
      </c>
      <c r="E59" s="1"/>
      <c r="F59" s="1" t="s">
        <v>35</v>
      </c>
      <c r="G59" s="14">
        <v>0</v>
      </c>
      <c r="H59" s="14">
        <v>0</v>
      </c>
      <c r="I59" s="1">
        <f t="shared" si="6"/>
        <v>0</v>
      </c>
      <c r="J59" s="1"/>
      <c r="K59" s="1"/>
      <c r="L59" s="1"/>
      <c r="M59" s="1" t="s">
        <v>209</v>
      </c>
      <c r="N59" s="1"/>
      <c r="O59" s="1"/>
      <c r="P59" s="1">
        <v>0</v>
      </c>
      <c r="Q59" s="1">
        <v>0</v>
      </c>
      <c r="R59" s="9" t="s">
        <v>211</v>
      </c>
      <c r="S59" s="1"/>
      <c r="T59" s="1">
        <v>58</v>
      </c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</row>
    <row r="60" spans="1:41" x14ac:dyDescent="0.25">
      <c r="A60" s="1" t="s">
        <v>82</v>
      </c>
      <c r="B60" s="1" t="s">
        <v>83</v>
      </c>
      <c r="C60" s="4">
        <v>15038</v>
      </c>
      <c r="D60" s="1" t="s">
        <v>11</v>
      </c>
      <c r="E60" s="1"/>
      <c r="F60" s="1" t="s">
        <v>15</v>
      </c>
      <c r="G60" s="14">
        <v>0</v>
      </c>
      <c r="H60" s="14" t="s">
        <v>20</v>
      </c>
      <c r="I60" s="1">
        <f t="shared" si="6"/>
        <v>0</v>
      </c>
      <c r="J60" s="1" t="s">
        <v>84</v>
      </c>
      <c r="K60" s="1"/>
      <c r="L60" s="1"/>
      <c r="M60" s="1" t="s">
        <v>209</v>
      </c>
      <c r="N60" s="1"/>
      <c r="O60" s="1"/>
      <c r="P60" s="1">
        <v>0</v>
      </c>
      <c r="Q60" s="1">
        <v>0</v>
      </c>
      <c r="R60" s="9" t="s">
        <v>211</v>
      </c>
      <c r="S60" s="1"/>
      <c r="T60" s="1">
        <v>59</v>
      </c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</row>
    <row r="61" spans="1:41" x14ac:dyDescent="0.25">
      <c r="A61" s="1" t="s">
        <v>97</v>
      </c>
      <c r="B61" s="1" t="s">
        <v>98</v>
      </c>
      <c r="C61" s="4">
        <v>15038</v>
      </c>
      <c r="D61" s="1" t="s">
        <v>11</v>
      </c>
      <c r="E61" s="1" t="s">
        <v>80</v>
      </c>
      <c r="F61" s="1" t="s">
        <v>99</v>
      </c>
      <c r="G61" s="14">
        <v>0</v>
      </c>
      <c r="H61" s="14" t="s">
        <v>20</v>
      </c>
      <c r="I61" s="1">
        <f t="shared" si="6"/>
        <v>0</v>
      </c>
      <c r="J61" s="1" t="s">
        <v>39</v>
      </c>
      <c r="K61" s="3"/>
      <c r="L61" s="3"/>
      <c r="M61" s="1" t="s">
        <v>209</v>
      </c>
      <c r="N61" s="3"/>
      <c r="O61" s="3"/>
      <c r="P61" s="3">
        <v>0</v>
      </c>
      <c r="Q61" s="3">
        <v>0</v>
      </c>
      <c r="R61" s="9" t="s">
        <v>211</v>
      </c>
      <c r="S61" s="3"/>
      <c r="T61" s="1">
        <v>60</v>
      </c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</row>
    <row r="62" spans="1:41" x14ac:dyDescent="0.25">
      <c r="A62" s="1" t="s">
        <v>100</v>
      </c>
      <c r="B62" s="1" t="s">
        <v>101</v>
      </c>
      <c r="C62" s="4">
        <v>15038</v>
      </c>
      <c r="D62" s="1" t="s">
        <v>11</v>
      </c>
      <c r="E62" s="1" t="s">
        <v>80</v>
      </c>
      <c r="F62" s="1" t="s">
        <v>99</v>
      </c>
      <c r="G62" s="14">
        <v>0</v>
      </c>
      <c r="H62" s="14" t="s">
        <v>20</v>
      </c>
      <c r="I62" s="1">
        <f t="shared" si="6"/>
        <v>0</v>
      </c>
      <c r="J62" s="1"/>
      <c r="K62" s="1"/>
      <c r="L62" s="1"/>
      <c r="M62" s="1" t="s">
        <v>209</v>
      </c>
      <c r="N62" s="1"/>
      <c r="O62" s="1"/>
      <c r="P62" s="1">
        <v>0</v>
      </c>
      <c r="Q62" s="1">
        <v>0</v>
      </c>
      <c r="R62" s="9" t="s">
        <v>211</v>
      </c>
      <c r="S62" s="1"/>
      <c r="T62" s="1">
        <v>61</v>
      </c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</row>
    <row r="63" spans="1:41" x14ac:dyDescent="0.25">
      <c r="A63" s="1" t="s">
        <v>102</v>
      </c>
      <c r="B63" s="1" t="s">
        <v>103</v>
      </c>
      <c r="C63" s="4">
        <v>15038</v>
      </c>
      <c r="D63" s="1" t="s">
        <v>11</v>
      </c>
      <c r="E63" s="1"/>
      <c r="F63" s="1" t="s">
        <v>35</v>
      </c>
      <c r="G63" s="14">
        <v>0</v>
      </c>
      <c r="H63" s="14">
        <v>0</v>
      </c>
      <c r="I63" s="1">
        <f t="shared" si="6"/>
        <v>0</v>
      </c>
      <c r="J63" s="1"/>
      <c r="K63" s="3"/>
      <c r="L63" s="3"/>
      <c r="M63" s="1" t="s">
        <v>209</v>
      </c>
      <c r="N63" s="3"/>
      <c r="O63" s="3"/>
      <c r="P63" s="3">
        <v>0</v>
      </c>
      <c r="Q63" s="3">
        <v>0</v>
      </c>
      <c r="R63" s="9" t="s">
        <v>211</v>
      </c>
      <c r="S63" s="3"/>
      <c r="T63" s="1">
        <v>62</v>
      </c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</row>
    <row r="64" spans="1:41" x14ac:dyDescent="0.25">
      <c r="A64" s="1" t="s">
        <v>104</v>
      </c>
      <c r="B64" s="1" t="s">
        <v>105</v>
      </c>
      <c r="C64" s="4">
        <v>15038</v>
      </c>
      <c r="D64" s="1" t="s">
        <v>106</v>
      </c>
      <c r="E64" s="1"/>
      <c r="F64" s="1" t="s">
        <v>107</v>
      </c>
      <c r="G64" s="14">
        <v>0</v>
      </c>
      <c r="H64" s="14">
        <v>0</v>
      </c>
      <c r="I64" s="1">
        <f t="shared" si="6"/>
        <v>0</v>
      </c>
      <c r="J64" s="1" t="s">
        <v>108</v>
      </c>
      <c r="K64" s="1"/>
      <c r="L64" s="1"/>
      <c r="M64" s="1" t="s">
        <v>209</v>
      </c>
      <c r="N64" s="1"/>
      <c r="O64" s="1"/>
      <c r="P64" s="1">
        <v>0</v>
      </c>
      <c r="Q64" s="1">
        <v>0</v>
      </c>
      <c r="R64" s="9" t="s">
        <v>211</v>
      </c>
      <c r="S64" s="1"/>
      <c r="T64" s="1">
        <v>63</v>
      </c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</row>
    <row r="65" spans="1:41" x14ac:dyDescent="0.25">
      <c r="A65" s="1" t="s">
        <v>109</v>
      </c>
      <c r="B65" s="1" t="s">
        <v>110</v>
      </c>
      <c r="C65" s="4">
        <v>15038</v>
      </c>
      <c r="D65" s="1" t="s">
        <v>11</v>
      </c>
      <c r="E65" s="1" t="s">
        <v>111</v>
      </c>
      <c r="F65" s="1" t="s">
        <v>112</v>
      </c>
      <c r="G65" s="14">
        <v>0</v>
      </c>
      <c r="H65" s="14">
        <v>0</v>
      </c>
      <c r="I65" s="1">
        <f t="shared" si="6"/>
        <v>0</v>
      </c>
      <c r="J65" s="1" t="s">
        <v>39</v>
      </c>
      <c r="K65" s="3"/>
      <c r="L65" s="3"/>
      <c r="M65" s="1" t="s">
        <v>209</v>
      </c>
      <c r="N65" s="3"/>
      <c r="O65" s="3"/>
      <c r="P65" s="3">
        <v>0</v>
      </c>
      <c r="Q65" s="3">
        <v>0</v>
      </c>
      <c r="R65" s="9" t="s">
        <v>211</v>
      </c>
      <c r="S65" s="3"/>
      <c r="T65" s="1">
        <v>64</v>
      </c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</row>
    <row r="66" spans="1:41" x14ac:dyDescent="0.25">
      <c r="A66" s="1" t="s">
        <v>113</v>
      </c>
      <c r="B66" s="1" t="s">
        <v>114</v>
      </c>
      <c r="C66" s="4">
        <v>15038</v>
      </c>
      <c r="D66" s="1" t="s">
        <v>11</v>
      </c>
      <c r="E66" s="1"/>
      <c r="F66" s="1" t="s">
        <v>15</v>
      </c>
      <c r="G66" s="14">
        <v>0</v>
      </c>
      <c r="H66" s="14">
        <v>0</v>
      </c>
      <c r="I66" s="1">
        <f t="shared" si="6"/>
        <v>0</v>
      </c>
      <c r="J66" s="1" t="s">
        <v>39</v>
      </c>
      <c r="K66" s="1"/>
      <c r="L66" s="1"/>
      <c r="M66" s="1" t="s">
        <v>209</v>
      </c>
      <c r="N66" s="1"/>
      <c r="O66" s="1"/>
      <c r="P66" s="1">
        <v>0</v>
      </c>
      <c r="Q66" s="1">
        <v>0</v>
      </c>
      <c r="R66" s="9" t="s">
        <v>211</v>
      </c>
      <c r="S66" s="1"/>
      <c r="T66" s="1">
        <v>65</v>
      </c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</row>
    <row r="67" spans="1:41" x14ac:dyDescent="0.25">
      <c r="A67" s="1" t="s">
        <v>115</v>
      </c>
      <c r="B67" s="1" t="s">
        <v>116</v>
      </c>
      <c r="C67" s="4">
        <v>15038</v>
      </c>
      <c r="D67" s="1" t="s">
        <v>11</v>
      </c>
      <c r="E67" s="1"/>
      <c r="F67" s="1" t="s">
        <v>53</v>
      </c>
      <c r="G67" s="14">
        <v>0</v>
      </c>
      <c r="H67" s="14" t="s">
        <v>20</v>
      </c>
      <c r="I67" s="1">
        <f t="shared" si="6"/>
        <v>0</v>
      </c>
      <c r="J67" s="1" t="s">
        <v>39</v>
      </c>
      <c r="K67" s="1"/>
      <c r="L67" s="1"/>
      <c r="M67" s="1" t="s">
        <v>209</v>
      </c>
      <c r="N67" s="1"/>
      <c r="O67" s="1"/>
      <c r="P67" s="1">
        <v>0</v>
      </c>
      <c r="Q67" s="1">
        <v>0</v>
      </c>
      <c r="R67" s="9" t="s">
        <v>211</v>
      </c>
      <c r="S67" s="1"/>
      <c r="T67" s="1">
        <v>66</v>
      </c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</row>
    <row r="68" spans="1:41" x14ac:dyDescent="0.25">
      <c r="A68" s="1" t="s">
        <v>117</v>
      </c>
      <c r="B68" s="1" t="s">
        <v>118</v>
      </c>
      <c r="C68" s="4">
        <v>15052</v>
      </c>
      <c r="D68" s="1" t="s">
        <v>11</v>
      </c>
      <c r="E68" s="1"/>
      <c r="F68" s="1" t="s">
        <v>53</v>
      </c>
      <c r="G68" s="14">
        <v>0</v>
      </c>
      <c r="H68" s="14">
        <v>0</v>
      </c>
      <c r="I68" s="1">
        <f t="shared" si="6"/>
        <v>0</v>
      </c>
      <c r="J68" s="1"/>
      <c r="M68" s="1" t="s">
        <v>209</v>
      </c>
      <c r="P68">
        <v>0</v>
      </c>
      <c r="Q68">
        <v>0</v>
      </c>
      <c r="R68" s="9" t="s">
        <v>211</v>
      </c>
      <c r="T68" s="1">
        <v>67</v>
      </c>
    </row>
    <row r="69" spans="1:41" x14ac:dyDescent="0.25">
      <c r="A69" s="1" t="s">
        <v>119</v>
      </c>
      <c r="B69" s="1" t="s">
        <v>120</v>
      </c>
      <c r="C69" s="4">
        <v>15052</v>
      </c>
      <c r="D69" s="1" t="s">
        <v>11</v>
      </c>
      <c r="E69" s="1"/>
      <c r="F69" s="1" t="s">
        <v>15</v>
      </c>
      <c r="G69" s="14">
        <v>0</v>
      </c>
      <c r="H69" s="14">
        <v>0</v>
      </c>
      <c r="I69" s="1">
        <f t="shared" si="6"/>
        <v>0</v>
      </c>
      <c r="J69" s="1" t="s">
        <v>121</v>
      </c>
      <c r="M69" s="1" t="s">
        <v>209</v>
      </c>
      <c r="P69">
        <v>0</v>
      </c>
      <c r="Q69">
        <v>0</v>
      </c>
      <c r="R69" s="9" t="s">
        <v>211</v>
      </c>
      <c r="T69" s="1">
        <v>68</v>
      </c>
    </row>
    <row r="70" spans="1:41" x14ac:dyDescent="0.25">
      <c r="A70" s="1" t="s">
        <v>122</v>
      </c>
      <c r="B70" s="1" t="s">
        <v>123</v>
      </c>
      <c r="C70" s="4">
        <v>15066</v>
      </c>
      <c r="D70" s="1" t="s">
        <v>11</v>
      </c>
      <c r="E70" s="1"/>
      <c r="F70" s="1" t="s">
        <v>15</v>
      </c>
      <c r="G70" s="14">
        <v>0</v>
      </c>
      <c r="H70" s="14" t="s">
        <v>20</v>
      </c>
      <c r="I70" s="1">
        <f t="shared" si="6"/>
        <v>0</v>
      </c>
      <c r="J70" s="1" t="s">
        <v>39</v>
      </c>
      <c r="M70" s="1" t="s">
        <v>209</v>
      </c>
      <c r="P70">
        <v>0</v>
      </c>
      <c r="Q70">
        <v>0</v>
      </c>
      <c r="R70" s="9" t="s">
        <v>211</v>
      </c>
      <c r="T70" s="1">
        <v>69</v>
      </c>
    </row>
    <row r="71" spans="1:41" x14ac:dyDescent="0.25">
      <c r="A71" s="1" t="s">
        <v>130</v>
      </c>
      <c r="B71" s="1" t="s">
        <v>131</v>
      </c>
      <c r="C71" s="4">
        <v>15066</v>
      </c>
      <c r="D71" s="1" t="s">
        <v>11</v>
      </c>
      <c r="E71" s="1"/>
      <c r="F71" s="1" t="s">
        <v>53</v>
      </c>
      <c r="G71" s="14">
        <v>0</v>
      </c>
      <c r="H71" s="14" t="s">
        <v>20</v>
      </c>
      <c r="I71" s="1">
        <f t="shared" si="6"/>
        <v>0</v>
      </c>
      <c r="J71" s="1" t="s">
        <v>132</v>
      </c>
      <c r="M71" s="1" t="s">
        <v>209</v>
      </c>
      <c r="P71">
        <v>0</v>
      </c>
      <c r="Q71">
        <v>0</v>
      </c>
      <c r="R71" s="9" t="s">
        <v>211</v>
      </c>
      <c r="T71" s="1">
        <v>70</v>
      </c>
    </row>
    <row r="72" spans="1:41" x14ac:dyDescent="0.25">
      <c r="A72" s="1" t="s">
        <v>143</v>
      </c>
      <c r="B72" s="1" t="s">
        <v>144</v>
      </c>
      <c r="C72" s="4">
        <v>15066</v>
      </c>
      <c r="D72" s="1" t="s">
        <v>11</v>
      </c>
      <c r="E72" s="1"/>
      <c r="F72" s="1" t="s">
        <v>53</v>
      </c>
      <c r="G72" s="14">
        <v>0</v>
      </c>
      <c r="H72" s="14">
        <v>0</v>
      </c>
      <c r="I72" s="1">
        <f t="shared" si="6"/>
        <v>0</v>
      </c>
      <c r="J72" s="1"/>
      <c r="M72" s="1" t="s">
        <v>209</v>
      </c>
      <c r="P72">
        <v>0</v>
      </c>
      <c r="Q72">
        <v>0</v>
      </c>
      <c r="R72" s="9" t="s">
        <v>211</v>
      </c>
      <c r="T72" s="1">
        <v>71</v>
      </c>
    </row>
    <row r="73" spans="1:41" x14ac:dyDescent="0.25">
      <c r="A73" s="1" t="s">
        <v>149</v>
      </c>
      <c r="B73" s="1" t="s">
        <v>150</v>
      </c>
      <c r="C73" s="4">
        <v>15094</v>
      </c>
      <c r="D73" s="1" t="s">
        <v>11</v>
      </c>
      <c r="E73" s="1"/>
      <c r="F73" s="1" t="s">
        <v>53</v>
      </c>
      <c r="G73" s="14">
        <v>0</v>
      </c>
      <c r="H73" s="14">
        <v>0</v>
      </c>
      <c r="I73" s="1">
        <f t="shared" si="6"/>
        <v>0</v>
      </c>
      <c r="J73" s="1"/>
      <c r="K73" s="3"/>
      <c r="L73" s="3"/>
      <c r="M73" s="1" t="s">
        <v>209</v>
      </c>
      <c r="N73" s="3"/>
      <c r="O73" s="3"/>
      <c r="P73" s="3">
        <v>0</v>
      </c>
      <c r="Q73" s="3">
        <v>0</v>
      </c>
      <c r="R73" s="9" t="s">
        <v>211</v>
      </c>
      <c r="S73" s="3"/>
      <c r="T73" s="1">
        <v>72</v>
      </c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</row>
    <row r="74" spans="1:41" x14ac:dyDescent="0.25">
      <c r="A74" s="1" t="s">
        <v>151</v>
      </c>
      <c r="B74" s="1" t="s">
        <v>152</v>
      </c>
      <c r="C74" s="4">
        <v>15094</v>
      </c>
      <c r="D74" s="1" t="s">
        <v>11</v>
      </c>
      <c r="E74" s="1"/>
      <c r="F74" s="1" t="s">
        <v>38</v>
      </c>
      <c r="G74" s="14">
        <v>0</v>
      </c>
      <c r="H74" s="14" t="s">
        <v>20</v>
      </c>
      <c r="I74" s="1">
        <f t="shared" si="6"/>
        <v>0</v>
      </c>
      <c r="J74" s="1"/>
      <c r="K74" s="1"/>
      <c r="L74" s="1"/>
      <c r="M74" s="1" t="s">
        <v>209</v>
      </c>
      <c r="N74" s="1"/>
      <c r="O74" s="1"/>
      <c r="P74" s="1">
        <v>0</v>
      </c>
      <c r="Q74" s="1">
        <v>0</v>
      </c>
      <c r="R74" s="9" t="s">
        <v>211</v>
      </c>
      <c r="S74" s="1"/>
      <c r="T74" s="1">
        <v>73</v>
      </c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</row>
    <row r="75" spans="1:41" x14ac:dyDescent="0.25">
      <c r="A75" s="1" t="s">
        <v>170</v>
      </c>
      <c r="B75" s="1" t="s">
        <v>171</v>
      </c>
      <c r="C75" s="4">
        <v>15122</v>
      </c>
      <c r="D75" s="1" t="s">
        <v>11</v>
      </c>
      <c r="E75" s="1" t="s">
        <v>172</v>
      </c>
      <c r="F75" s="1" t="s">
        <v>173</v>
      </c>
      <c r="G75" s="14">
        <v>0</v>
      </c>
      <c r="H75" s="14">
        <v>0</v>
      </c>
      <c r="I75" s="1">
        <f t="shared" si="6"/>
        <v>0</v>
      </c>
      <c r="J75" s="1"/>
      <c r="K75" s="1"/>
      <c r="L75" s="1"/>
      <c r="M75" s="1" t="s">
        <v>209</v>
      </c>
      <c r="N75" s="1"/>
      <c r="O75" s="1"/>
      <c r="P75" s="1">
        <v>0</v>
      </c>
      <c r="Q75" s="1">
        <v>0</v>
      </c>
      <c r="R75" s="9" t="s">
        <v>211</v>
      </c>
      <c r="S75" s="1"/>
      <c r="T75" s="1">
        <v>74</v>
      </c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</row>
    <row r="76" spans="1:41" x14ac:dyDescent="0.25">
      <c r="A76" s="1" t="s">
        <v>202</v>
      </c>
      <c r="B76" s="1" t="s">
        <v>203</v>
      </c>
      <c r="C76" s="4">
        <v>15332</v>
      </c>
      <c r="D76" s="1" t="s">
        <v>11</v>
      </c>
      <c r="E76" s="1"/>
      <c r="F76" s="1" t="s">
        <v>53</v>
      </c>
      <c r="G76" s="14">
        <v>0</v>
      </c>
      <c r="H76" s="14" t="s">
        <v>20</v>
      </c>
      <c r="I76" s="1">
        <f t="shared" si="6"/>
        <v>0</v>
      </c>
      <c r="J76" s="1"/>
      <c r="M76" s="1" t="s">
        <v>209</v>
      </c>
      <c r="P76">
        <v>0</v>
      </c>
      <c r="Q76">
        <v>0</v>
      </c>
      <c r="R76" s="9" t="s">
        <v>211</v>
      </c>
      <c r="T76" s="1">
        <v>75</v>
      </c>
    </row>
    <row r="77" spans="1:41" x14ac:dyDescent="0.25">
      <c r="A77" s="1" t="s">
        <v>207</v>
      </c>
      <c r="B77" s="1" t="s">
        <v>208</v>
      </c>
      <c r="C77" s="4">
        <v>15332</v>
      </c>
      <c r="D77" s="1" t="s">
        <v>11</v>
      </c>
      <c r="E77" s="1" t="s">
        <v>23</v>
      </c>
      <c r="F77" s="1" t="s">
        <v>32</v>
      </c>
      <c r="G77" s="14">
        <v>0</v>
      </c>
      <c r="H77" s="14">
        <v>0</v>
      </c>
      <c r="I77" s="1">
        <f t="shared" si="6"/>
        <v>0</v>
      </c>
      <c r="J77" s="1"/>
      <c r="M77" s="1" t="s">
        <v>209</v>
      </c>
      <c r="P77">
        <v>0</v>
      </c>
      <c r="Q77">
        <v>0</v>
      </c>
      <c r="R77" s="9" t="s">
        <v>211</v>
      </c>
      <c r="T77" s="1">
        <v>76</v>
      </c>
    </row>
    <row r="78" spans="1:41" x14ac:dyDescent="0.25">
      <c r="A78" s="1"/>
      <c r="B78" s="1"/>
      <c r="C78" s="1"/>
      <c r="D78" s="1"/>
      <c r="E78" s="1"/>
      <c r="F78" s="1"/>
      <c r="G78" s="14"/>
      <c r="H78" s="14"/>
      <c r="I78" s="1"/>
      <c r="J78" s="1"/>
    </row>
  </sheetData>
  <sortState ref="A2:XFD78">
    <sortCondition descending="1" ref="I2:I78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Temp</dc:creator>
  <cp:lastModifiedBy>Temp</cp:lastModifiedBy>
  <dcterms:created xsi:type="dcterms:W3CDTF">2013-07-24T00:59:58Z</dcterms:created>
  <dcterms:modified xsi:type="dcterms:W3CDTF">2013-08-01T14:06:53Z</dcterms:modified>
</cp:coreProperties>
</file>