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9555" windowHeight="5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71" i="1" l="1"/>
  <c r="U81" i="1"/>
  <c r="R84" i="1"/>
  <c r="R80" i="1"/>
  <c r="R67" i="1"/>
  <c r="U67" i="1"/>
  <c r="R69" i="1"/>
  <c r="U69" i="1"/>
  <c r="R71" i="1"/>
  <c r="R73" i="1"/>
  <c r="U73" i="1"/>
  <c r="R75" i="1"/>
  <c r="U75" i="1"/>
  <c r="R77" i="1"/>
  <c r="U77" i="1"/>
  <c r="R78" i="1"/>
  <c r="U78" i="1"/>
  <c r="R79" i="1"/>
  <c r="U79" i="1"/>
  <c r="U80" i="1"/>
  <c r="R81" i="1"/>
  <c r="R82" i="1"/>
  <c r="U82" i="1"/>
  <c r="R83" i="1"/>
  <c r="U83" i="1"/>
  <c r="U84" i="1"/>
  <c r="R85" i="1"/>
  <c r="U85" i="1"/>
  <c r="R86" i="1"/>
  <c r="U86" i="1"/>
  <c r="U65" i="1"/>
  <c r="R65" i="1"/>
  <c r="M86" i="1"/>
  <c r="N86" i="1"/>
  <c r="N69" i="1"/>
  <c r="L86" i="1"/>
  <c r="N85" i="1"/>
  <c r="L85" i="1"/>
  <c r="I85" i="1"/>
  <c r="M85" i="1" s="1"/>
  <c r="N84" i="1"/>
  <c r="L84" i="1"/>
  <c r="M84" i="1"/>
  <c r="N83" i="1"/>
  <c r="L83" i="1"/>
  <c r="I83" i="1"/>
  <c r="M83" i="1" s="1"/>
  <c r="N82" i="1"/>
  <c r="L82" i="1"/>
  <c r="M82" i="1"/>
  <c r="N81" i="1"/>
  <c r="L81" i="1"/>
  <c r="I81" i="1"/>
  <c r="M81" i="1" s="1"/>
  <c r="N80" i="1"/>
  <c r="L80" i="1"/>
  <c r="M80" i="1"/>
  <c r="N79" i="1"/>
  <c r="L79" i="1"/>
  <c r="M79" i="1"/>
  <c r="N78" i="1"/>
  <c r="L78" i="1"/>
  <c r="M78" i="1"/>
  <c r="N77" i="1"/>
  <c r="L77" i="1"/>
  <c r="I77" i="1"/>
  <c r="M77" i="1" s="1"/>
  <c r="N75" i="1"/>
  <c r="M75" i="1"/>
  <c r="N73" i="1"/>
  <c r="M73" i="1"/>
  <c r="N71" i="1"/>
  <c r="M71" i="1"/>
  <c r="M69" i="1"/>
  <c r="N67" i="1"/>
  <c r="M67" i="1"/>
  <c r="N65" i="1"/>
  <c r="M65" i="1"/>
  <c r="N60" i="1"/>
  <c r="L60" i="1"/>
  <c r="I60" i="1"/>
  <c r="M60" i="1" s="1"/>
  <c r="N59" i="1"/>
  <c r="L59" i="1"/>
  <c r="I59" i="1"/>
  <c r="M59" i="1" s="1"/>
  <c r="N58" i="1"/>
  <c r="L58" i="1"/>
  <c r="I58" i="1"/>
  <c r="M58" i="1" s="1"/>
  <c r="N57" i="1"/>
  <c r="L57" i="1"/>
  <c r="I57" i="1"/>
  <c r="M57" i="1" s="1"/>
  <c r="N56" i="1"/>
  <c r="L56" i="1"/>
  <c r="I56" i="1"/>
  <c r="M56" i="1" s="1"/>
  <c r="N55" i="1"/>
  <c r="L55" i="1"/>
  <c r="I55" i="1"/>
  <c r="M55" i="1" s="1"/>
  <c r="N54" i="1"/>
  <c r="L54" i="1"/>
  <c r="I54" i="1"/>
  <c r="M54" i="1" s="1"/>
  <c r="N53" i="1"/>
  <c r="L53" i="1"/>
  <c r="I53" i="1"/>
  <c r="M53" i="1" s="1"/>
  <c r="N52" i="1"/>
  <c r="L52" i="1"/>
  <c r="I52" i="1"/>
  <c r="M52" i="1" s="1"/>
  <c r="N51" i="1"/>
  <c r="L51" i="1"/>
  <c r="I51" i="1"/>
  <c r="M51" i="1" s="1"/>
  <c r="N49" i="1"/>
  <c r="M49" i="1"/>
  <c r="N47" i="1"/>
  <c r="M47" i="1"/>
  <c r="N45" i="1"/>
  <c r="M45" i="1"/>
  <c r="N43" i="1"/>
  <c r="M43" i="1"/>
  <c r="N41" i="1"/>
  <c r="M41" i="1"/>
  <c r="N39" i="1"/>
  <c r="M39" i="1"/>
</calcChain>
</file>

<file path=xl/sharedStrings.xml><?xml version="1.0" encoding="utf-8"?>
<sst xmlns="http://schemas.openxmlformats.org/spreadsheetml/2006/main" count="131" uniqueCount="71">
  <si>
    <t>yes formal cites</t>
  </si>
  <si>
    <t>Las Animas Land Grant Co. v. United States</t>
  </si>
  <si>
    <t>179 US 201</t>
  </si>
  <si>
    <t>Year</t>
  </si>
  <si>
    <t>Case Name</t>
  </si>
  <si>
    <t>US Reports Citation</t>
  </si>
  <si>
    <t>Date of Decision</t>
  </si>
  <si>
    <t>Formal cites included, besides informal cites?</t>
  </si>
  <si>
    <t>218 US 322</t>
  </si>
  <si>
    <t>Hooe v. United States</t>
  </si>
  <si>
    <t>Hertz v. Woodman</t>
  </si>
  <si>
    <t>218 US 205</t>
  </si>
  <si>
    <t>Year Searched</t>
  </si>
  <si>
    <t>Standard Oil Co. of New Jersey v. United States</t>
  </si>
  <si>
    <t>221 US 1</t>
  </si>
  <si>
    <t>United States v. Dickey</t>
  </si>
  <si>
    <t>268 US 378</t>
  </si>
  <si>
    <t>267 US 132</t>
  </si>
  <si>
    <t>Carroll v. United States</t>
  </si>
  <si>
    <t>McBoyle v. United States</t>
  </si>
  <si>
    <t>283 US 25</t>
  </si>
  <si>
    <t xml:space="preserve">Federal Trade Commission v. Raladam Co. </t>
  </si>
  <si>
    <t>283 US 643</t>
  </si>
  <si>
    <t>Atlantic Cleaners &amp; Dyers v. United States</t>
  </si>
  <si>
    <t>286 US 427</t>
  </si>
  <si>
    <t>Reinecke v. Smith</t>
  </si>
  <si>
    <t xml:space="preserve">289 US 172 </t>
  </si>
  <si>
    <t>Cook v. United States</t>
  </si>
  <si>
    <t>288 US 102</t>
  </si>
  <si>
    <t xml:space="preserve">Manhattan Properties v. Irving Trust Co. </t>
  </si>
  <si>
    <t>291 US 320</t>
  </si>
  <si>
    <t>McFeeley v. Commissioner of Internal Revenue</t>
  </si>
  <si>
    <t>296 US 102</t>
  </si>
  <si>
    <t>Humphrey's Executor v. United States</t>
  </si>
  <si>
    <t>295 US 625</t>
  </si>
  <si>
    <t>A.L.A. Schechter Poultry Corp. v. United States</t>
  </si>
  <si>
    <t>295 US 495</t>
  </si>
  <si>
    <t>California Oregon Power Co. v. Beaver Portland Cement</t>
  </si>
  <si>
    <t>295 US 142</t>
  </si>
  <si>
    <t>Liggett &amp; Myers Tobacco Co. v. United States</t>
  </si>
  <si>
    <t>299 US 383</t>
  </si>
  <si>
    <t>Viriginan Ry. Co. v. System Federation No. 40</t>
  </si>
  <si>
    <t xml:space="preserve">300 US 515 </t>
  </si>
  <si>
    <t>Nardone v. United States</t>
  </si>
  <si>
    <t>302 US 379</t>
  </si>
  <si>
    <t>Coleman v. Miller</t>
  </si>
  <si>
    <t>307 US 433</t>
  </si>
  <si>
    <t>United States v. Rock Royal Co-Op.</t>
  </si>
  <si>
    <t>307 US 533</t>
  </si>
  <si>
    <t xml:space="preserve">Opinions </t>
  </si>
  <si>
    <t xml:space="preserve">(Opinions that are separate and only 1 paragraph) </t>
  </si>
  <si>
    <t>Opinions that are counted in preceding 2 columns but probably should not be, since they contain no reasoning at all (and are now crossed-out in the spreadsheet)</t>
  </si>
  <si>
    <t>Opinons w/LH</t>
  </si>
  <si>
    <t>Statutory Cases (compiled by counting all lines with "majority" opinion for each year in SS 1-1a thru SS 1-1h)</t>
  </si>
  <si>
    <t>Cases with zero LH (from SS 1-2a, using COUNTIF (series, 0) on all majority opinions for each year)</t>
  </si>
  <si>
    <t>Separate opinions citing LH in cases where majority cites no LH--all such opinions are designated by yellow highlight in SS 1-2a, Column M (Note: there were no cases in which more than 1 separate opinion within a case cited LH where majority opinion cited zero LH)</t>
  </si>
  <si>
    <t>Cases w/LH (for years 1930-45 and 1950, this is based on columns G and H of the present SS, as per the formula in the cells below; for years 1900, 1905, 1910, 1915, 1920, and 1925, I counted by hand in SS 1-1a thru SS 1-1f and double-checked by hand)</t>
  </si>
  <si>
    <t>LH Cites (compiled for each year by summing figures in column labeled "Total LH Citations" in SS 1-1a thru SS 1-1h)</t>
  </si>
  <si>
    <t>Signed Opinions of the Court (Epstein Compendium, 2003, Table 2-8)</t>
  </si>
  <si>
    <t>Pct of Signed Opinions of the Court that were statutory cases</t>
  </si>
  <si>
    <t>% of Cases citing some LH (note: this is cases citing LH, not opinions citing LH)</t>
  </si>
  <si>
    <t>LH Cites Per Case (not per opinion)</t>
  </si>
  <si>
    <t>NA</t>
  </si>
  <si>
    <t>EXCERPTS OF ORIGINAL SS-1:</t>
  </si>
  <si>
    <t>EXCERPTS OF ORIGINAL SS-1 with modifications:</t>
  </si>
  <si>
    <t>NO</t>
  </si>
  <si>
    <t xml:space="preserve">no </t>
  </si>
  <si>
    <t>none yielded by search</t>
  </si>
  <si>
    <t>HOW INCLUSION OF THESE MENTIONS WOULD HAVE MODIFIED THE DATA IN SS 1-1 -- EFFECT OF CHANGES ON PERCENT CITING L.H. AND ON CITES/CARE ARE MARKED IN RED:</t>
  </si>
  <si>
    <t>changes in % of cases citing LH</t>
  </si>
  <si>
    <t xml:space="preserve">change in cites/case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</si>
</sst>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0" fontId="2" fillId="0" borderId="0" xfId="0" applyFont="1"/>
    <xf numFmtId="0" fontId="0" fillId="2" borderId="0" xfId="0" applyFill="1"/>
    <xf numFmtId="0" fontId="3" fillId="3" borderId="0" xfId="0" applyFont="1" applyFill="1"/>
    <xf numFmtId="0" fontId="0" fillId="3" borderId="0" xfId="0" applyFill="1"/>
    <xf numFmtId="0" fontId="4" fillId="0" borderId="0" xfId="0" applyFont="1"/>
    <xf numFmtId="0" fontId="4" fillId="0" borderId="0" xfId="0" applyFont="1" applyFill="1"/>
    <xf numFmtId="9" fontId="0" fillId="0" borderId="0" xfId="1" applyFont="1"/>
    <xf numFmtId="164" fontId="0" fillId="0" borderId="0" xfId="0" applyNumberFormat="1"/>
    <xf numFmtId="0" fontId="0" fillId="0" borderId="0" xfId="0" applyFill="1"/>
    <xf numFmtId="164" fontId="0" fillId="0" borderId="0" xfId="0" applyNumberFormat="1" applyFill="1"/>
    <xf numFmtId="0" fontId="4" fillId="2" borderId="0" xfId="0" applyFont="1" applyFill="1"/>
    <xf numFmtId="9" fontId="4" fillId="2" borderId="0" xfId="1" applyFont="1" applyFill="1"/>
    <xf numFmtId="0" fontId="3" fillId="0" borderId="0" xfId="0" applyFont="1" applyFill="1"/>
    <xf numFmtId="9" fontId="0" fillId="4" borderId="0" xfId="1" applyFont="1" applyFill="1"/>
    <xf numFmtId="164" fontId="0" fillId="4" borderId="0" xfId="0" applyNumberFormat="1" applyFill="1"/>
    <xf numFmtId="0" fontId="0" fillId="5" borderId="0" xfId="0" applyFill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workbookViewId="0">
      <selection activeCell="I21" sqref="I21"/>
    </sheetView>
  </sheetViews>
  <sheetFormatPr defaultRowHeight="15" x14ac:dyDescent="0.25"/>
  <cols>
    <col min="4" max="4" width="11.5703125" customWidth="1"/>
    <col min="5" max="5" width="10.7109375" bestFit="1" customWidth="1"/>
  </cols>
  <sheetData>
    <row r="1" spans="1:7" s="2" customFormat="1" x14ac:dyDescent="0.25">
      <c r="B1" s="2" t="s">
        <v>12</v>
      </c>
      <c r="C1" s="2" t="s">
        <v>4</v>
      </c>
      <c r="D1" s="2" t="s">
        <v>5</v>
      </c>
      <c r="E1" s="2" t="s">
        <v>6</v>
      </c>
      <c r="G1" s="2" t="s">
        <v>7</v>
      </c>
    </row>
    <row r="2" spans="1:7" x14ac:dyDescent="0.25">
      <c r="A2">
        <v>1</v>
      </c>
      <c r="B2">
        <v>1900</v>
      </c>
      <c r="C2" t="s">
        <v>1</v>
      </c>
      <c r="D2" t="s">
        <v>2</v>
      </c>
      <c r="E2" s="1">
        <v>338</v>
      </c>
      <c r="G2" t="s">
        <v>65</v>
      </c>
    </row>
    <row r="3" spans="1:7" x14ac:dyDescent="0.25">
      <c r="B3">
        <v>1905</v>
      </c>
      <c r="C3" s="17" t="s">
        <v>67</v>
      </c>
    </row>
    <row r="4" spans="1:7" x14ac:dyDescent="0.25">
      <c r="A4">
        <v>2</v>
      </c>
      <c r="B4">
        <v>1910</v>
      </c>
      <c r="C4" t="s">
        <v>9</v>
      </c>
      <c r="D4" t="s">
        <v>8</v>
      </c>
      <c r="E4" s="1">
        <v>3985</v>
      </c>
      <c r="G4" t="s">
        <v>66</v>
      </c>
    </row>
    <row r="5" spans="1:7" x14ac:dyDescent="0.25">
      <c r="A5">
        <v>3</v>
      </c>
      <c r="B5">
        <v>1910</v>
      </c>
      <c r="C5" t="s">
        <v>13</v>
      </c>
      <c r="D5" t="s">
        <v>14</v>
      </c>
      <c r="E5" s="1">
        <v>3788</v>
      </c>
      <c r="G5" t="s">
        <v>66</v>
      </c>
    </row>
    <row r="6" spans="1:7" x14ac:dyDescent="0.25">
      <c r="A6">
        <v>4</v>
      </c>
      <c r="B6">
        <v>1910</v>
      </c>
      <c r="C6" t="s">
        <v>10</v>
      </c>
      <c r="D6" t="s">
        <v>11</v>
      </c>
      <c r="E6" s="1">
        <v>3804</v>
      </c>
      <c r="G6" t="s">
        <v>66</v>
      </c>
    </row>
    <row r="7" spans="1:7" x14ac:dyDescent="0.25">
      <c r="B7">
        <v>1915</v>
      </c>
      <c r="C7" s="17" t="s">
        <v>67</v>
      </c>
    </row>
    <row r="8" spans="1:7" x14ac:dyDescent="0.25">
      <c r="B8">
        <v>1920</v>
      </c>
      <c r="C8" s="17" t="s">
        <v>67</v>
      </c>
    </row>
    <row r="9" spans="1:7" x14ac:dyDescent="0.25">
      <c r="A9">
        <v>5</v>
      </c>
      <c r="B9">
        <v>1925</v>
      </c>
      <c r="C9" t="s">
        <v>15</v>
      </c>
      <c r="D9" t="s">
        <v>16</v>
      </c>
      <c r="E9" s="1">
        <v>9277</v>
      </c>
      <c r="G9" t="s">
        <v>66</v>
      </c>
    </row>
    <row r="10" spans="1:7" x14ac:dyDescent="0.25">
      <c r="A10">
        <v>6</v>
      </c>
      <c r="B10">
        <v>1925</v>
      </c>
      <c r="C10" t="s">
        <v>18</v>
      </c>
      <c r="D10" t="s">
        <v>17</v>
      </c>
      <c r="E10" s="1">
        <v>9193</v>
      </c>
      <c r="G10" t="s">
        <v>66</v>
      </c>
    </row>
    <row r="11" spans="1:7" x14ac:dyDescent="0.25">
      <c r="B11">
        <v>1930</v>
      </c>
      <c r="C11" s="17" t="s">
        <v>67</v>
      </c>
    </row>
    <row r="12" spans="1:7" x14ac:dyDescent="0.25">
      <c r="A12">
        <v>7</v>
      </c>
      <c r="B12">
        <v>1931</v>
      </c>
      <c r="C12" t="s">
        <v>19</v>
      </c>
      <c r="D12" t="s">
        <v>20</v>
      </c>
      <c r="E12" s="1">
        <v>11391</v>
      </c>
      <c r="G12" t="s">
        <v>66</v>
      </c>
    </row>
    <row r="13" spans="1:7" x14ac:dyDescent="0.25">
      <c r="A13">
        <v>8</v>
      </c>
      <c r="B13">
        <v>1931</v>
      </c>
      <c r="C13" t="s">
        <v>21</v>
      </c>
      <c r="D13" t="s">
        <v>22</v>
      </c>
      <c r="E13" s="1">
        <v>11468</v>
      </c>
      <c r="G13" t="s">
        <v>66</v>
      </c>
    </row>
    <row r="14" spans="1:7" x14ac:dyDescent="0.25">
      <c r="A14">
        <v>9</v>
      </c>
      <c r="B14">
        <v>1932</v>
      </c>
      <c r="C14" t="s">
        <v>23</v>
      </c>
      <c r="D14" t="s">
        <v>24</v>
      </c>
      <c r="E14" s="1">
        <v>11832</v>
      </c>
      <c r="G14" t="s">
        <v>66</v>
      </c>
    </row>
    <row r="15" spans="1:7" x14ac:dyDescent="0.25">
      <c r="A15">
        <v>10</v>
      </c>
      <c r="B15">
        <v>1933</v>
      </c>
      <c r="C15" t="s">
        <v>25</v>
      </c>
      <c r="D15" t="s">
        <v>26</v>
      </c>
      <c r="E15" s="1">
        <v>12154</v>
      </c>
      <c r="G15" t="s">
        <v>66</v>
      </c>
    </row>
    <row r="16" spans="1:7" x14ac:dyDescent="0.25">
      <c r="A16">
        <v>11</v>
      </c>
      <c r="B16">
        <v>1933</v>
      </c>
      <c r="C16" t="s">
        <v>27</v>
      </c>
      <c r="D16" t="s">
        <v>28</v>
      </c>
      <c r="E16" s="1">
        <v>12077</v>
      </c>
      <c r="G16" s="3" t="s">
        <v>0</v>
      </c>
    </row>
    <row r="17" spans="1:7" x14ac:dyDescent="0.25">
      <c r="A17">
        <v>12</v>
      </c>
      <c r="B17">
        <v>1934</v>
      </c>
      <c r="C17" t="s">
        <v>29</v>
      </c>
      <c r="D17" t="s">
        <v>30</v>
      </c>
      <c r="E17" s="1">
        <v>12455</v>
      </c>
      <c r="G17" s="3" t="s">
        <v>0</v>
      </c>
    </row>
    <row r="18" spans="1:7" x14ac:dyDescent="0.25">
      <c r="A18">
        <v>13</v>
      </c>
      <c r="B18">
        <v>1935</v>
      </c>
      <c r="C18" t="s">
        <v>31</v>
      </c>
      <c r="D18" t="s">
        <v>32</v>
      </c>
      <c r="E18" s="1">
        <v>13099</v>
      </c>
      <c r="G18" t="s">
        <v>66</v>
      </c>
    </row>
    <row r="19" spans="1:7" x14ac:dyDescent="0.25">
      <c r="A19">
        <v>14</v>
      </c>
      <c r="B19">
        <v>1935</v>
      </c>
      <c r="C19" t="s">
        <v>33</v>
      </c>
      <c r="D19" t="s">
        <v>34</v>
      </c>
      <c r="E19" s="1">
        <v>12931</v>
      </c>
      <c r="G19" s="3" t="s">
        <v>0</v>
      </c>
    </row>
    <row r="20" spans="1:7" x14ac:dyDescent="0.25">
      <c r="A20">
        <v>15</v>
      </c>
      <c r="B20">
        <v>1935</v>
      </c>
      <c r="C20" t="s">
        <v>35</v>
      </c>
      <c r="D20" t="s">
        <v>36</v>
      </c>
      <c r="E20" s="1">
        <v>12931</v>
      </c>
      <c r="G20" t="s">
        <v>66</v>
      </c>
    </row>
    <row r="21" spans="1:7" x14ac:dyDescent="0.25">
      <c r="A21">
        <v>16</v>
      </c>
      <c r="B21">
        <v>1935</v>
      </c>
      <c r="C21" t="s">
        <v>37</v>
      </c>
      <c r="D21" t="s">
        <v>38</v>
      </c>
      <c r="E21" s="1">
        <v>12903</v>
      </c>
      <c r="G21" s="3" t="s">
        <v>0</v>
      </c>
    </row>
    <row r="22" spans="1:7" x14ac:dyDescent="0.25">
      <c r="B22">
        <v>1936</v>
      </c>
      <c r="C22" s="17" t="s">
        <v>67</v>
      </c>
    </row>
    <row r="23" spans="1:7" x14ac:dyDescent="0.25">
      <c r="A23">
        <v>17</v>
      </c>
      <c r="B23">
        <v>1937</v>
      </c>
      <c r="C23" t="s">
        <v>39</v>
      </c>
      <c r="D23" t="s">
        <v>40</v>
      </c>
      <c r="E23" s="1">
        <v>13519</v>
      </c>
      <c r="G23" t="s">
        <v>66</v>
      </c>
    </row>
    <row r="24" spans="1:7" x14ac:dyDescent="0.25">
      <c r="A24">
        <v>18</v>
      </c>
      <c r="B24">
        <v>1937</v>
      </c>
      <c r="C24" t="s">
        <v>41</v>
      </c>
      <c r="D24" t="s">
        <v>42</v>
      </c>
      <c r="E24" s="1">
        <v>13603</v>
      </c>
      <c r="G24" s="3" t="s">
        <v>0</v>
      </c>
    </row>
    <row r="25" spans="1:7" x14ac:dyDescent="0.25">
      <c r="A25">
        <v>19</v>
      </c>
      <c r="B25">
        <v>1937</v>
      </c>
      <c r="C25" t="s">
        <v>43</v>
      </c>
      <c r="D25" t="s">
        <v>44</v>
      </c>
      <c r="E25" s="1">
        <v>13869</v>
      </c>
      <c r="G25" t="s">
        <v>66</v>
      </c>
    </row>
    <row r="26" spans="1:7" x14ac:dyDescent="0.25">
      <c r="B26">
        <v>1938</v>
      </c>
      <c r="C26" s="17" t="s">
        <v>67</v>
      </c>
    </row>
    <row r="27" spans="1:7" x14ac:dyDescent="0.25">
      <c r="A27">
        <v>20</v>
      </c>
      <c r="B27">
        <v>1939</v>
      </c>
      <c r="C27" t="s">
        <v>45</v>
      </c>
      <c r="D27" t="s">
        <v>46</v>
      </c>
      <c r="E27" s="1">
        <v>14401</v>
      </c>
      <c r="G27" t="s">
        <v>66</v>
      </c>
    </row>
    <row r="28" spans="1:7" x14ac:dyDescent="0.25">
      <c r="A28">
        <v>21</v>
      </c>
      <c r="B28">
        <v>1939</v>
      </c>
      <c r="C28" t="s">
        <v>47</v>
      </c>
      <c r="D28" t="s">
        <v>48</v>
      </c>
      <c r="E28" s="1">
        <v>14401</v>
      </c>
      <c r="G28" s="3" t="s">
        <v>0</v>
      </c>
    </row>
    <row r="35" spans="1:17" x14ac:dyDescent="0.25">
      <c r="A35" s="4" t="s">
        <v>68</v>
      </c>
      <c r="B35" s="4"/>
      <c r="C35" s="4"/>
      <c r="D35" s="4"/>
      <c r="E35" s="4"/>
      <c r="F35" s="4"/>
      <c r="G35" s="4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x14ac:dyDescent="0.25">
      <c r="A36" s="14"/>
      <c r="B36" s="14"/>
      <c r="C36" s="14"/>
      <c r="D36" s="14"/>
      <c r="E36" s="14"/>
      <c r="F36" s="14"/>
      <c r="G36" s="14"/>
      <c r="H36" s="10"/>
    </row>
    <row r="37" spans="1:17" x14ac:dyDescent="0.25">
      <c r="A37" s="4" t="s">
        <v>63</v>
      </c>
      <c r="B37" s="5"/>
      <c r="C37" s="5"/>
    </row>
    <row r="38" spans="1:17" ht="15.75" x14ac:dyDescent="0.25">
      <c r="A38" s="6" t="s">
        <v>3</v>
      </c>
      <c r="B38" s="6" t="s">
        <v>49</v>
      </c>
      <c r="C38" s="6" t="s">
        <v>50</v>
      </c>
      <c r="D38" s="6" t="s">
        <v>51</v>
      </c>
      <c r="E38" s="6" t="s">
        <v>52</v>
      </c>
      <c r="F38" s="6" t="s">
        <v>53</v>
      </c>
      <c r="G38" s="7" t="s">
        <v>54</v>
      </c>
      <c r="H38" s="7" t="s">
        <v>55</v>
      </c>
      <c r="I38" s="12" t="s">
        <v>56</v>
      </c>
      <c r="J38" s="12" t="s">
        <v>57</v>
      </c>
      <c r="K38" s="6" t="s">
        <v>58</v>
      </c>
      <c r="L38" s="6" t="s">
        <v>59</v>
      </c>
      <c r="M38" s="13" t="s">
        <v>60</v>
      </c>
      <c r="N38" s="12" t="s">
        <v>61</v>
      </c>
      <c r="P38" s="6"/>
    </row>
    <row r="39" spans="1:17" x14ac:dyDescent="0.25">
      <c r="A39">
        <v>1900</v>
      </c>
      <c r="F39">
        <v>96</v>
      </c>
      <c r="G39" t="s">
        <v>62</v>
      </c>
      <c r="H39" t="s">
        <v>62</v>
      </c>
      <c r="I39">
        <v>3</v>
      </c>
      <c r="J39">
        <v>9</v>
      </c>
      <c r="M39" s="8">
        <f>I39/F39</f>
        <v>3.125E-2</v>
      </c>
      <c r="N39" s="11">
        <f>J39/F39</f>
        <v>9.375E-2</v>
      </c>
    </row>
    <row r="40" spans="1:17" x14ac:dyDescent="0.25">
      <c r="M40" s="8"/>
      <c r="N40" s="11"/>
    </row>
    <row r="41" spans="1:17" x14ac:dyDescent="0.25">
      <c r="A41">
        <v>1905</v>
      </c>
      <c r="F41">
        <v>106</v>
      </c>
      <c r="G41" t="s">
        <v>62</v>
      </c>
      <c r="H41" t="s">
        <v>62</v>
      </c>
      <c r="I41">
        <v>0</v>
      </c>
      <c r="J41">
        <v>0</v>
      </c>
      <c r="M41" s="8">
        <f t="shared" ref="M41:M60" si="0">I41/F41</f>
        <v>0</v>
      </c>
      <c r="N41" s="11">
        <f>J41/F41</f>
        <v>0</v>
      </c>
    </row>
    <row r="42" spans="1:17" x14ac:dyDescent="0.25">
      <c r="M42" s="8"/>
      <c r="N42" s="11"/>
    </row>
    <row r="43" spans="1:17" x14ac:dyDescent="0.25">
      <c r="A43">
        <v>1910</v>
      </c>
      <c r="B43">
        <v>92</v>
      </c>
      <c r="C43">
        <v>15</v>
      </c>
      <c r="E43">
        <v>0</v>
      </c>
      <c r="F43">
        <v>74</v>
      </c>
      <c r="G43" t="s">
        <v>62</v>
      </c>
      <c r="H43" t="s">
        <v>62</v>
      </c>
      <c r="I43">
        <v>0</v>
      </c>
      <c r="J43">
        <v>0</v>
      </c>
      <c r="M43" s="8">
        <f t="shared" si="0"/>
        <v>0</v>
      </c>
      <c r="N43" s="11">
        <f>J43/F43</f>
        <v>0</v>
      </c>
    </row>
    <row r="44" spans="1:17" x14ac:dyDescent="0.25">
      <c r="M44" s="8"/>
      <c r="N44" s="10"/>
    </row>
    <row r="45" spans="1:17" x14ac:dyDescent="0.25">
      <c r="A45">
        <v>1915</v>
      </c>
      <c r="B45">
        <v>168</v>
      </c>
      <c r="C45">
        <v>11</v>
      </c>
      <c r="E45">
        <v>9</v>
      </c>
      <c r="F45">
        <v>150</v>
      </c>
      <c r="G45" t="s">
        <v>62</v>
      </c>
      <c r="H45" t="s">
        <v>62</v>
      </c>
      <c r="I45">
        <v>8</v>
      </c>
      <c r="J45">
        <v>39</v>
      </c>
      <c r="M45" s="8">
        <f t="shared" si="0"/>
        <v>5.3333333333333337E-2</v>
      </c>
      <c r="N45" s="11">
        <f>J45/F45</f>
        <v>0.26</v>
      </c>
    </row>
    <row r="46" spans="1:17" x14ac:dyDescent="0.25">
      <c r="M46" s="8"/>
      <c r="N46" s="10"/>
    </row>
    <row r="47" spans="1:17" x14ac:dyDescent="0.25">
      <c r="A47">
        <v>1920</v>
      </c>
      <c r="B47">
        <v>135</v>
      </c>
      <c r="C47">
        <v>20</v>
      </c>
      <c r="E47">
        <v>9</v>
      </c>
      <c r="F47">
        <v>100</v>
      </c>
      <c r="G47" t="s">
        <v>62</v>
      </c>
      <c r="H47" t="s">
        <v>62</v>
      </c>
      <c r="I47">
        <v>9</v>
      </c>
      <c r="J47">
        <v>55</v>
      </c>
      <c r="M47" s="8">
        <f t="shared" si="0"/>
        <v>0.09</v>
      </c>
      <c r="N47" s="11">
        <f>J47/F47</f>
        <v>0.55000000000000004</v>
      </c>
    </row>
    <row r="48" spans="1:17" x14ac:dyDescent="0.25">
      <c r="M48" s="8"/>
      <c r="N48" s="10"/>
    </row>
    <row r="49" spans="1:21" x14ac:dyDescent="0.25">
      <c r="A49">
        <v>1925</v>
      </c>
      <c r="B49">
        <v>140</v>
      </c>
      <c r="C49">
        <v>10</v>
      </c>
      <c r="E49">
        <v>7</v>
      </c>
      <c r="F49">
        <v>124</v>
      </c>
      <c r="G49" t="s">
        <v>62</v>
      </c>
      <c r="H49" t="s">
        <v>62</v>
      </c>
      <c r="I49">
        <v>7</v>
      </c>
      <c r="J49">
        <v>29</v>
      </c>
      <c r="M49" s="8">
        <f t="shared" si="0"/>
        <v>5.6451612903225805E-2</v>
      </c>
      <c r="N49" s="11">
        <f>J49/F49</f>
        <v>0.23387096774193547</v>
      </c>
    </row>
    <row r="50" spans="1:21" x14ac:dyDescent="0.25">
      <c r="M50" s="8"/>
      <c r="N50" s="10"/>
    </row>
    <row r="51" spans="1:21" x14ac:dyDescent="0.25">
      <c r="A51">
        <v>1930</v>
      </c>
      <c r="B51">
        <v>83</v>
      </c>
      <c r="C51">
        <v>5</v>
      </c>
      <c r="D51">
        <v>4</v>
      </c>
      <c r="E51">
        <v>13</v>
      </c>
      <c r="F51">
        <v>76</v>
      </c>
      <c r="G51">
        <v>63</v>
      </c>
      <c r="H51">
        <v>0</v>
      </c>
      <c r="I51">
        <f>F51-G51+H51</f>
        <v>13</v>
      </c>
      <c r="J51">
        <v>30</v>
      </c>
      <c r="K51">
        <v>166</v>
      </c>
      <c r="L51" s="8">
        <f t="shared" ref="L51:L60" si="1">F51/K51</f>
        <v>0.45783132530120479</v>
      </c>
      <c r="M51" s="8">
        <f t="shared" si="0"/>
        <v>0.17105263157894737</v>
      </c>
      <c r="N51" s="11">
        <f t="shared" ref="N51:N60" si="2">J51/F51</f>
        <v>0.39473684210526316</v>
      </c>
      <c r="P51" s="8"/>
    </row>
    <row r="52" spans="1:21" x14ac:dyDescent="0.25">
      <c r="A52">
        <v>1931</v>
      </c>
      <c r="B52">
        <v>127</v>
      </c>
      <c r="C52">
        <v>11</v>
      </c>
      <c r="D52">
        <v>9</v>
      </c>
      <c r="E52">
        <v>17</v>
      </c>
      <c r="F52">
        <v>111</v>
      </c>
      <c r="G52">
        <v>95</v>
      </c>
      <c r="H52">
        <v>1</v>
      </c>
      <c r="I52">
        <f t="shared" ref="I52:I60" si="3">F52-G52+H52</f>
        <v>17</v>
      </c>
      <c r="J52">
        <v>111</v>
      </c>
      <c r="K52">
        <v>150</v>
      </c>
      <c r="L52" s="8">
        <f t="shared" si="1"/>
        <v>0.74</v>
      </c>
      <c r="M52" s="8">
        <f t="shared" si="0"/>
        <v>0.15315315315315314</v>
      </c>
      <c r="N52" s="11">
        <f t="shared" si="2"/>
        <v>1</v>
      </c>
      <c r="P52" s="8"/>
    </row>
    <row r="53" spans="1:21" x14ac:dyDescent="0.25">
      <c r="A53">
        <v>1932</v>
      </c>
      <c r="B53">
        <v>121</v>
      </c>
      <c r="C53">
        <v>13</v>
      </c>
      <c r="D53">
        <v>5</v>
      </c>
      <c r="E53">
        <v>22</v>
      </c>
      <c r="F53">
        <v>102</v>
      </c>
      <c r="G53">
        <v>82</v>
      </c>
      <c r="H53">
        <v>1</v>
      </c>
      <c r="I53">
        <f t="shared" si="3"/>
        <v>21</v>
      </c>
      <c r="J53">
        <v>99</v>
      </c>
      <c r="K53">
        <v>168</v>
      </c>
      <c r="L53" s="8">
        <f t="shared" si="1"/>
        <v>0.6071428571428571</v>
      </c>
      <c r="M53" s="8">
        <f t="shared" si="0"/>
        <v>0.20588235294117646</v>
      </c>
      <c r="N53" s="11">
        <f t="shared" si="2"/>
        <v>0.97058823529411764</v>
      </c>
      <c r="P53" s="8"/>
    </row>
    <row r="54" spans="1:21" x14ac:dyDescent="0.25">
      <c r="A54">
        <v>1933</v>
      </c>
      <c r="B54">
        <v>108</v>
      </c>
      <c r="C54">
        <v>14</v>
      </c>
      <c r="D54">
        <v>7</v>
      </c>
      <c r="E54">
        <v>23</v>
      </c>
      <c r="F54">
        <v>89</v>
      </c>
      <c r="G54">
        <v>68</v>
      </c>
      <c r="H54">
        <v>0</v>
      </c>
      <c r="I54">
        <f t="shared" si="3"/>
        <v>21</v>
      </c>
      <c r="J54">
        <v>154</v>
      </c>
      <c r="K54">
        <v>158</v>
      </c>
      <c r="L54" s="8">
        <f t="shared" si="1"/>
        <v>0.56329113924050633</v>
      </c>
      <c r="M54" s="8">
        <f t="shared" si="0"/>
        <v>0.23595505617977527</v>
      </c>
      <c r="N54" s="11">
        <f t="shared" si="2"/>
        <v>1.7303370786516854</v>
      </c>
      <c r="P54" s="8"/>
    </row>
    <row r="55" spans="1:21" x14ac:dyDescent="0.25">
      <c r="A55">
        <v>1934</v>
      </c>
      <c r="B55">
        <v>102</v>
      </c>
      <c r="C55">
        <v>4</v>
      </c>
      <c r="D55">
        <v>4</v>
      </c>
      <c r="E55">
        <v>23</v>
      </c>
      <c r="F55">
        <v>90</v>
      </c>
      <c r="G55">
        <v>68</v>
      </c>
      <c r="H55">
        <v>0</v>
      </c>
      <c r="I55" s="10">
        <f t="shared" si="3"/>
        <v>22</v>
      </c>
      <c r="J55">
        <v>63</v>
      </c>
      <c r="K55">
        <v>156</v>
      </c>
      <c r="L55" s="8">
        <f t="shared" si="1"/>
        <v>0.57692307692307687</v>
      </c>
      <c r="M55" s="8">
        <f t="shared" si="0"/>
        <v>0.24444444444444444</v>
      </c>
      <c r="N55" s="11">
        <f t="shared" si="2"/>
        <v>0.7</v>
      </c>
      <c r="P55" s="8"/>
    </row>
    <row r="56" spans="1:21" x14ac:dyDescent="0.25">
      <c r="A56">
        <v>1935</v>
      </c>
      <c r="B56">
        <v>115</v>
      </c>
      <c r="C56">
        <v>12</v>
      </c>
      <c r="D56">
        <v>4</v>
      </c>
      <c r="E56">
        <v>21</v>
      </c>
      <c r="F56">
        <v>94</v>
      </c>
      <c r="G56">
        <v>76</v>
      </c>
      <c r="H56">
        <v>1</v>
      </c>
      <c r="I56">
        <f t="shared" si="3"/>
        <v>19</v>
      </c>
      <c r="J56">
        <v>67</v>
      </c>
      <c r="K56">
        <v>145</v>
      </c>
      <c r="L56" s="8">
        <f t="shared" si="1"/>
        <v>0.64827586206896548</v>
      </c>
      <c r="M56" s="8">
        <f t="shared" si="0"/>
        <v>0.20212765957446807</v>
      </c>
      <c r="N56" s="11">
        <f t="shared" si="2"/>
        <v>0.71276595744680848</v>
      </c>
      <c r="P56" s="8"/>
    </row>
    <row r="57" spans="1:21" x14ac:dyDescent="0.25">
      <c r="A57">
        <v>1936</v>
      </c>
      <c r="B57">
        <v>100</v>
      </c>
      <c r="C57">
        <v>8</v>
      </c>
      <c r="D57">
        <v>4</v>
      </c>
      <c r="E57">
        <v>13</v>
      </c>
      <c r="F57">
        <v>82</v>
      </c>
      <c r="G57">
        <v>72</v>
      </c>
      <c r="H57">
        <v>3</v>
      </c>
      <c r="I57">
        <f t="shared" si="3"/>
        <v>13</v>
      </c>
      <c r="J57">
        <v>43</v>
      </c>
      <c r="K57">
        <v>149</v>
      </c>
      <c r="L57" s="8">
        <f t="shared" si="1"/>
        <v>0.55033557046979864</v>
      </c>
      <c r="M57" s="8">
        <f t="shared" si="0"/>
        <v>0.15853658536585366</v>
      </c>
      <c r="N57" s="9">
        <f t="shared" si="2"/>
        <v>0.52439024390243905</v>
      </c>
      <c r="P57" s="8"/>
    </row>
    <row r="58" spans="1:21" x14ac:dyDescent="0.25">
      <c r="A58">
        <v>1937</v>
      </c>
      <c r="B58">
        <v>123</v>
      </c>
      <c r="C58">
        <v>15</v>
      </c>
      <c r="D58">
        <v>6</v>
      </c>
      <c r="E58">
        <v>20</v>
      </c>
      <c r="F58">
        <v>93</v>
      </c>
      <c r="G58">
        <v>73</v>
      </c>
      <c r="H58">
        <v>0</v>
      </c>
      <c r="I58">
        <f t="shared" si="3"/>
        <v>20</v>
      </c>
      <c r="J58">
        <v>98</v>
      </c>
      <c r="K58">
        <v>152</v>
      </c>
      <c r="L58" s="8">
        <f t="shared" si="1"/>
        <v>0.61184210526315785</v>
      </c>
      <c r="M58" s="8">
        <f t="shared" si="0"/>
        <v>0.21505376344086022</v>
      </c>
      <c r="N58" s="9">
        <f t="shared" si="2"/>
        <v>1.053763440860215</v>
      </c>
      <c r="P58" s="8"/>
    </row>
    <row r="59" spans="1:21" x14ac:dyDescent="0.25">
      <c r="A59">
        <v>1938</v>
      </c>
      <c r="B59">
        <v>132</v>
      </c>
      <c r="C59">
        <v>30</v>
      </c>
      <c r="D59">
        <v>20</v>
      </c>
      <c r="E59">
        <v>21</v>
      </c>
      <c r="F59">
        <v>89</v>
      </c>
      <c r="G59">
        <v>70</v>
      </c>
      <c r="H59">
        <v>1</v>
      </c>
      <c r="I59">
        <f t="shared" si="3"/>
        <v>20</v>
      </c>
      <c r="J59">
        <v>76</v>
      </c>
      <c r="K59">
        <v>139</v>
      </c>
      <c r="L59" s="8">
        <f t="shared" si="1"/>
        <v>0.64028776978417268</v>
      </c>
      <c r="M59" s="8">
        <f t="shared" si="0"/>
        <v>0.2247191011235955</v>
      </c>
      <c r="N59" s="9">
        <f t="shared" si="2"/>
        <v>0.8539325842696629</v>
      </c>
      <c r="P59" s="8"/>
    </row>
    <row r="60" spans="1:21" x14ac:dyDescent="0.25">
      <c r="A60">
        <v>1939</v>
      </c>
      <c r="B60">
        <v>112</v>
      </c>
      <c r="C60">
        <v>11</v>
      </c>
      <c r="D60">
        <v>5</v>
      </c>
      <c r="E60">
        <v>31</v>
      </c>
      <c r="F60">
        <v>84</v>
      </c>
      <c r="G60">
        <v>58</v>
      </c>
      <c r="H60">
        <v>3</v>
      </c>
      <c r="I60">
        <f t="shared" si="3"/>
        <v>29</v>
      </c>
      <c r="J60">
        <v>97</v>
      </c>
      <c r="K60">
        <v>137</v>
      </c>
      <c r="L60" s="8">
        <f t="shared" si="1"/>
        <v>0.61313868613138689</v>
      </c>
      <c r="M60" s="8">
        <f t="shared" si="0"/>
        <v>0.34523809523809523</v>
      </c>
      <c r="N60" s="9">
        <f t="shared" si="2"/>
        <v>1.1547619047619047</v>
      </c>
      <c r="P60" s="8"/>
    </row>
    <row r="63" spans="1:21" x14ac:dyDescent="0.25">
      <c r="A63" s="4" t="s">
        <v>64</v>
      </c>
      <c r="B63" s="5"/>
      <c r="C63" s="5"/>
      <c r="D63" s="5"/>
      <c r="E63" s="5"/>
    </row>
    <row r="64" spans="1:21" ht="15.75" x14ac:dyDescent="0.25">
      <c r="A64" s="6" t="s">
        <v>3</v>
      </c>
      <c r="B64" s="6" t="s">
        <v>49</v>
      </c>
      <c r="C64" s="6" t="s">
        <v>50</v>
      </c>
      <c r="D64" s="6" t="s">
        <v>51</v>
      </c>
      <c r="E64" s="6" t="s">
        <v>52</v>
      </c>
      <c r="F64" s="6" t="s">
        <v>53</v>
      </c>
      <c r="G64" s="7" t="s">
        <v>54</v>
      </c>
      <c r="H64" s="7" t="s">
        <v>55</v>
      </c>
      <c r="I64" s="12" t="s">
        <v>56</v>
      </c>
      <c r="J64" s="12" t="s">
        <v>57</v>
      </c>
      <c r="K64" s="6" t="s">
        <v>58</v>
      </c>
      <c r="L64" s="6" t="s">
        <v>59</v>
      </c>
      <c r="M64" s="13" t="s">
        <v>60</v>
      </c>
      <c r="N64" s="12" t="s">
        <v>61</v>
      </c>
      <c r="R64" t="s">
        <v>69</v>
      </c>
      <c r="U64" t="s">
        <v>70</v>
      </c>
    </row>
    <row r="65" spans="1:21" x14ac:dyDescent="0.25">
      <c r="A65">
        <v>1900</v>
      </c>
      <c r="F65">
        <v>96</v>
      </c>
      <c r="G65" t="s">
        <v>62</v>
      </c>
      <c r="H65" t="s">
        <v>62</v>
      </c>
      <c r="I65">
        <v>4</v>
      </c>
      <c r="J65">
        <v>10</v>
      </c>
      <c r="M65" s="15">
        <f>I65/F65</f>
        <v>4.1666666666666664E-2</v>
      </c>
      <c r="N65" s="16">
        <f>J65/F65</f>
        <v>0.10416666666666667</v>
      </c>
      <c r="R65" s="18">
        <f>M65-M39</f>
        <v>1.0416666666666664E-2</v>
      </c>
      <c r="U65" s="9">
        <f>N65-N39</f>
        <v>1.0416666666666671E-2</v>
      </c>
    </row>
    <row r="66" spans="1:21" x14ac:dyDescent="0.25">
      <c r="M66" s="8"/>
      <c r="N66" s="11"/>
      <c r="R66" s="18"/>
      <c r="U66" s="9"/>
    </row>
    <row r="67" spans="1:21" x14ac:dyDescent="0.25">
      <c r="A67">
        <v>1905</v>
      </c>
      <c r="F67">
        <v>106</v>
      </c>
      <c r="G67" t="s">
        <v>62</v>
      </c>
      <c r="H67" t="s">
        <v>62</v>
      </c>
      <c r="I67">
        <v>0</v>
      </c>
      <c r="J67">
        <v>0</v>
      </c>
      <c r="M67" s="8">
        <f t="shared" ref="M67" si="4">I67/F67</f>
        <v>0</v>
      </c>
      <c r="N67" s="11">
        <f>J67/F67</f>
        <v>0</v>
      </c>
      <c r="R67" s="18">
        <f t="shared" ref="R67:R86" si="5">M67-M41</f>
        <v>0</v>
      </c>
      <c r="U67" s="9">
        <f t="shared" ref="U67:U86" si="6">N67-N41</f>
        <v>0</v>
      </c>
    </row>
    <row r="68" spans="1:21" x14ac:dyDescent="0.25">
      <c r="M68" s="8"/>
      <c r="N68" s="11"/>
      <c r="R68" s="18"/>
      <c r="U68" s="9"/>
    </row>
    <row r="69" spans="1:21" x14ac:dyDescent="0.25">
      <c r="A69">
        <v>1910</v>
      </c>
      <c r="B69">
        <v>92</v>
      </c>
      <c r="C69">
        <v>15</v>
      </c>
      <c r="E69">
        <v>0</v>
      </c>
      <c r="F69">
        <v>74</v>
      </c>
      <c r="G69" t="s">
        <v>62</v>
      </c>
      <c r="H69" t="s">
        <v>62</v>
      </c>
      <c r="I69">
        <v>3</v>
      </c>
      <c r="J69">
        <v>3</v>
      </c>
      <c r="M69" s="15">
        <f t="shared" ref="M69" si="7">I69/F69</f>
        <v>4.0540540540540543E-2</v>
      </c>
      <c r="N69" s="16">
        <f>J69/F69</f>
        <v>4.0540540540540543E-2</v>
      </c>
      <c r="R69" s="18">
        <f t="shared" si="5"/>
        <v>4.0540540540540543E-2</v>
      </c>
      <c r="U69" s="9">
        <f t="shared" si="6"/>
        <v>4.0540540540540543E-2</v>
      </c>
    </row>
    <row r="70" spans="1:21" x14ac:dyDescent="0.25">
      <c r="M70" s="8"/>
      <c r="N70" s="10"/>
      <c r="R70" s="18"/>
      <c r="U70" s="9"/>
    </row>
    <row r="71" spans="1:21" x14ac:dyDescent="0.25">
      <c r="A71">
        <v>1915</v>
      </c>
      <c r="B71">
        <v>168</v>
      </c>
      <c r="C71">
        <v>11</v>
      </c>
      <c r="E71">
        <v>9</v>
      </c>
      <c r="F71">
        <v>150</v>
      </c>
      <c r="G71" t="s">
        <v>62</v>
      </c>
      <c r="H71" t="s">
        <v>62</v>
      </c>
      <c r="I71">
        <v>8</v>
      </c>
      <c r="J71">
        <v>39</v>
      </c>
      <c r="M71" s="8">
        <f t="shared" ref="M71" si="8">I71/F71</f>
        <v>5.3333333333333337E-2</v>
      </c>
      <c r="N71" s="11">
        <f>J71/F71</f>
        <v>0.26</v>
      </c>
      <c r="R71" s="18">
        <f t="shared" si="5"/>
        <v>0</v>
      </c>
      <c r="U71" s="9">
        <f>N71-N45</f>
        <v>0</v>
      </c>
    </row>
    <row r="72" spans="1:21" x14ac:dyDescent="0.25">
      <c r="M72" s="8"/>
      <c r="N72" s="10"/>
      <c r="R72" s="18"/>
      <c r="U72" s="9"/>
    </row>
    <row r="73" spans="1:21" x14ac:dyDescent="0.25">
      <c r="A73">
        <v>1920</v>
      </c>
      <c r="B73">
        <v>135</v>
      </c>
      <c r="C73">
        <v>20</v>
      </c>
      <c r="E73">
        <v>9</v>
      </c>
      <c r="F73">
        <v>100</v>
      </c>
      <c r="G73" t="s">
        <v>62</v>
      </c>
      <c r="H73" t="s">
        <v>62</v>
      </c>
      <c r="I73">
        <v>9</v>
      </c>
      <c r="J73">
        <v>55</v>
      </c>
      <c r="M73" s="8">
        <f t="shared" ref="M73" si="9">I73/F73</f>
        <v>0.09</v>
      </c>
      <c r="N73" s="11">
        <f>J73/F73</f>
        <v>0.55000000000000004</v>
      </c>
      <c r="R73" s="18">
        <f t="shared" si="5"/>
        <v>0</v>
      </c>
      <c r="U73" s="9">
        <f t="shared" si="6"/>
        <v>0</v>
      </c>
    </row>
    <row r="74" spans="1:21" x14ac:dyDescent="0.25">
      <c r="M74" s="8"/>
      <c r="N74" s="10"/>
      <c r="R74" s="18"/>
      <c r="U74" s="9"/>
    </row>
    <row r="75" spans="1:21" x14ac:dyDescent="0.25">
      <c r="A75">
        <v>1925</v>
      </c>
      <c r="B75">
        <v>140</v>
      </c>
      <c r="C75">
        <v>10</v>
      </c>
      <c r="E75">
        <v>7</v>
      </c>
      <c r="F75">
        <v>124</v>
      </c>
      <c r="G75" t="s">
        <v>62</v>
      </c>
      <c r="H75" t="s">
        <v>62</v>
      </c>
      <c r="I75">
        <v>9</v>
      </c>
      <c r="J75">
        <v>31</v>
      </c>
      <c r="M75" s="15">
        <f t="shared" ref="M75" si="10">I75/F75</f>
        <v>7.2580645161290328E-2</v>
      </c>
      <c r="N75" s="16">
        <f>J75/F75</f>
        <v>0.25</v>
      </c>
      <c r="R75" s="18">
        <f t="shared" si="5"/>
        <v>1.6129032258064523E-2</v>
      </c>
      <c r="U75" s="9">
        <f t="shared" si="6"/>
        <v>1.612903225806453E-2</v>
      </c>
    </row>
    <row r="76" spans="1:21" x14ac:dyDescent="0.25">
      <c r="M76" s="8"/>
      <c r="N76" s="10"/>
      <c r="R76" s="18"/>
      <c r="U76" s="9"/>
    </row>
    <row r="77" spans="1:21" x14ac:dyDescent="0.25">
      <c r="A77">
        <v>1930</v>
      </c>
      <c r="B77">
        <v>83</v>
      </c>
      <c r="C77">
        <v>5</v>
      </c>
      <c r="D77">
        <v>4</v>
      </c>
      <c r="E77">
        <v>13</v>
      </c>
      <c r="F77">
        <v>76</v>
      </c>
      <c r="G77">
        <v>63</v>
      </c>
      <c r="H77">
        <v>0</v>
      </c>
      <c r="I77">
        <f>F77-G77+H77</f>
        <v>13</v>
      </c>
      <c r="J77">
        <v>30</v>
      </c>
      <c r="K77">
        <v>166</v>
      </c>
      <c r="L77" s="8">
        <f t="shared" ref="L77:L86" si="11">F77/K77</f>
        <v>0.45783132530120479</v>
      </c>
      <c r="M77" s="8">
        <f t="shared" ref="M77:M85" si="12">I77/F77</f>
        <v>0.17105263157894737</v>
      </c>
      <c r="N77" s="11">
        <f t="shared" ref="N77:N85" si="13">J77/F77</f>
        <v>0.39473684210526316</v>
      </c>
      <c r="R77" s="18">
        <f t="shared" si="5"/>
        <v>0</v>
      </c>
      <c r="U77" s="9">
        <f t="shared" si="6"/>
        <v>0</v>
      </c>
    </row>
    <row r="78" spans="1:21" x14ac:dyDescent="0.25">
      <c r="A78">
        <v>1931</v>
      </c>
      <c r="B78">
        <v>127</v>
      </c>
      <c r="C78">
        <v>11</v>
      </c>
      <c r="D78">
        <v>9</v>
      </c>
      <c r="E78">
        <v>17</v>
      </c>
      <c r="F78">
        <v>111</v>
      </c>
      <c r="G78">
        <v>95</v>
      </c>
      <c r="H78">
        <v>1</v>
      </c>
      <c r="I78">
        <v>18</v>
      </c>
      <c r="J78">
        <v>112</v>
      </c>
      <c r="K78">
        <v>150</v>
      </c>
      <c r="L78" s="8">
        <f t="shared" si="11"/>
        <v>0.74</v>
      </c>
      <c r="M78" s="15">
        <f t="shared" si="12"/>
        <v>0.16216216216216217</v>
      </c>
      <c r="N78" s="16">
        <f t="shared" si="13"/>
        <v>1.0090090090090089</v>
      </c>
      <c r="R78" s="18">
        <f t="shared" si="5"/>
        <v>9.009009009009028E-3</v>
      </c>
      <c r="U78" s="9">
        <f t="shared" si="6"/>
        <v>9.009009009008917E-3</v>
      </c>
    </row>
    <row r="79" spans="1:21" x14ac:dyDescent="0.25">
      <c r="A79">
        <v>1932</v>
      </c>
      <c r="B79">
        <v>121</v>
      </c>
      <c r="C79">
        <v>13</v>
      </c>
      <c r="D79">
        <v>5</v>
      </c>
      <c r="E79">
        <v>22</v>
      </c>
      <c r="F79">
        <v>102</v>
      </c>
      <c r="G79">
        <v>82</v>
      </c>
      <c r="H79">
        <v>1</v>
      </c>
      <c r="I79">
        <v>22</v>
      </c>
      <c r="J79">
        <v>100</v>
      </c>
      <c r="K79">
        <v>168</v>
      </c>
      <c r="L79" s="8">
        <f t="shared" si="11"/>
        <v>0.6071428571428571</v>
      </c>
      <c r="M79" s="15">
        <f t="shared" si="12"/>
        <v>0.21568627450980393</v>
      </c>
      <c r="N79" s="16">
        <f t="shared" si="13"/>
        <v>0.98039215686274506</v>
      </c>
      <c r="R79" s="18">
        <f t="shared" si="5"/>
        <v>9.8039215686274717E-3</v>
      </c>
      <c r="U79" s="9">
        <f t="shared" si="6"/>
        <v>9.8039215686274161E-3</v>
      </c>
    </row>
    <row r="80" spans="1:21" x14ac:dyDescent="0.25">
      <c r="A80">
        <v>1933</v>
      </c>
      <c r="B80">
        <v>108</v>
      </c>
      <c r="C80">
        <v>14</v>
      </c>
      <c r="D80">
        <v>7</v>
      </c>
      <c r="E80">
        <v>23</v>
      </c>
      <c r="F80">
        <v>89</v>
      </c>
      <c r="G80">
        <v>68</v>
      </c>
      <c r="H80">
        <v>0</v>
      </c>
      <c r="I80">
        <v>22</v>
      </c>
      <c r="J80">
        <v>156</v>
      </c>
      <c r="K80">
        <v>158</v>
      </c>
      <c r="L80" s="8">
        <f t="shared" si="11"/>
        <v>0.56329113924050633</v>
      </c>
      <c r="M80" s="15">
        <f t="shared" si="12"/>
        <v>0.24719101123595505</v>
      </c>
      <c r="N80" s="16">
        <f t="shared" si="13"/>
        <v>1.752808988764045</v>
      </c>
      <c r="R80" s="18">
        <f>M80-M54</f>
        <v>1.1235955056179775E-2</v>
      </c>
      <c r="U80" s="9">
        <f t="shared" si="6"/>
        <v>2.2471910112359605E-2</v>
      </c>
    </row>
    <row r="81" spans="1:21" x14ac:dyDescent="0.25">
      <c r="A81">
        <v>1934</v>
      </c>
      <c r="B81">
        <v>102</v>
      </c>
      <c r="C81">
        <v>4</v>
      </c>
      <c r="D81">
        <v>4</v>
      </c>
      <c r="E81">
        <v>23</v>
      </c>
      <c r="F81">
        <v>90</v>
      </c>
      <c r="G81">
        <v>68</v>
      </c>
      <c r="H81">
        <v>0</v>
      </c>
      <c r="I81" s="10">
        <f t="shared" ref="I81:I85" si="14">F81-G81+H81</f>
        <v>22</v>
      </c>
      <c r="J81">
        <v>64</v>
      </c>
      <c r="K81">
        <v>156</v>
      </c>
      <c r="L81" s="8">
        <f t="shared" si="11"/>
        <v>0.57692307692307687</v>
      </c>
      <c r="M81" s="15">
        <f t="shared" si="12"/>
        <v>0.24444444444444444</v>
      </c>
      <c r="N81" s="16">
        <f t="shared" si="13"/>
        <v>0.71111111111111114</v>
      </c>
      <c r="R81" s="18">
        <f t="shared" si="5"/>
        <v>0</v>
      </c>
      <c r="U81" s="9">
        <f>N81-N55</f>
        <v>1.1111111111111183E-2</v>
      </c>
    </row>
    <row r="82" spans="1:21" x14ac:dyDescent="0.25">
      <c r="A82">
        <v>1935</v>
      </c>
      <c r="B82">
        <v>115</v>
      </c>
      <c r="C82">
        <v>12</v>
      </c>
      <c r="D82">
        <v>4</v>
      </c>
      <c r="E82">
        <v>21</v>
      </c>
      <c r="F82">
        <v>94</v>
      </c>
      <c r="G82">
        <v>76</v>
      </c>
      <c r="H82">
        <v>1</v>
      </c>
      <c r="I82">
        <v>21</v>
      </c>
      <c r="J82">
        <v>71</v>
      </c>
      <c r="K82">
        <v>145</v>
      </c>
      <c r="L82" s="8">
        <f t="shared" si="11"/>
        <v>0.64827586206896548</v>
      </c>
      <c r="M82" s="15">
        <f t="shared" si="12"/>
        <v>0.22340425531914893</v>
      </c>
      <c r="N82" s="16">
        <f t="shared" si="13"/>
        <v>0.75531914893617025</v>
      </c>
      <c r="R82" s="18">
        <f t="shared" si="5"/>
        <v>2.1276595744680854E-2</v>
      </c>
      <c r="U82" s="9">
        <f t="shared" si="6"/>
        <v>4.2553191489361764E-2</v>
      </c>
    </row>
    <row r="83" spans="1:21" x14ac:dyDescent="0.25">
      <c r="A83">
        <v>1936</v>
      </c>
      <c r="B83">
        <v>100</v>
      </c>
      <c r="C83">
        <v>8</v>
      </c>
      <c r="D83">
        <v>4</v>
      </c>
      <c r="E83">
        <v>13</v>
      </c>
      <c r="F83">
        <v>82</v>
      </c>
      <c r="G83">
        <v>72</v>
      </c>
      <c r="H83">
        <v>3</v>
      </c>
      <c r="I83">
        <f t="shared" si="14"/>
        <v>13</v>
      </c>
      <c r="J83">
        <v>43</v>
      </c>
      <c r="K83">
        <v>149</v>
      </c>
      <c r="L83" s="8">
        <f t="shared" si="11"/>
        <v>0.55033557046979864</v>
      </c>
      <c r="M83" s="8">
        <f t="shared" si="12"/>
        <v>0.15853658536585366</v>
      </c>
      <c r="N83" s="9">
        <f t="shared" si="13"/>
        <v>0.52439024390243905</v>
      </c>
      <c r="R83" s="18">
        <f t="shared" si="5"/>
        <v>0</v>
      </c>
      <c r="U83" s="9">
        <f t="shared" si="6"/>
        <v>0</v>
      </c>
    </row>
    <row r="84" spans="1:21" x14ac:dyDescent="0.25">
      <c r="A84">
        <v>1937</v>
      </c>
      <c r="B84">
        <v>123</v>
      </c>
      <c r="C84">
        <v>15</v>
      </c>
      <c r="D84">
        <v>6</v>
      </c>
      <c r="E84">
        <v>20</v>
      </c>
      <c r="F84">
        <v>93</v>
      </c>
      <c r="G84">
        <v>73</v>
      </c>
      <c r="H84">
        <v>0</v>
      </c>
      <c r="I84">
        <v>22</v>
      </c>
      <c r="J84">
        <v>101</v>
      </c>
      <c r="K84">
        <v>152</v>
      </c>
      <c r="L84" s="8">
        <f t="shared" si="11"/>
        <v>0.61184210526315785</v>
      </c>
      <c r="M84" s="15">
        <f t="shared" si="12"/>
        <v>0.23655913978494625</v>
      </c>
      <c r="N84" s="16">
        <f t="shared" si="13"/>
        <v>1.086021505376344</v>
      </c>
      <c r="R84" s="18">
        <f>M84-M58</f>
        <v>2.150537634408603E-2</v>
      </c>
      <c r="U84" s="9">
        <f t="shared" si="6"/>
        <v>3.2258064516129004E-2</v>
      </c>
    </row>
    <row r="85" spans="1:21" x14ac:dyDescent="0.25">
      <c r="A85">
        <v>1938</v>
      </c>
      <c r="B85">
        <v>132</v>
      </c>
      <c r="C85">
        <v>30</v>
      </c>
      <c r="D85">
        <v>20</v>
      </c>
      <c r="E85">
        <v>21</v>
      </c>
      <c r="F85">
        <v>89</v>
      </c>
      <c r="G85">
        <v>70</v>
      </c>
      <c r="H85">
        <v>1</v>
      </c>
      <c r="I85">
        <f t="shared" si="14"/>
        <v>20</v>
      </c>
      <c r="J85">
        <v>76</v>
      </c>
      <c r="K85">
        <v>139</v>
      </c>
      <c r="L85" s="8">
        <f t="shared" si="11"/>
        <v>0.64028776978417268</v>
      </c>
      <c r="M85" s="8">
        <f t="shared" si="12"/>
        <v>0.2247191011235955</v>
      </c>
      <c r="N85" s="9">
        <f t="shared" si="13"/>
        <v>0.8539325842696629</v>
      </c>
      <c r="R85" s="18">
        <f t="shared" si="5"/>
        <v>0</v>
      </c>
      <c r="U85" s="9">
        <f t="shared" si="6"/>
        <v>0</v>
      </c>
    </row>
    <row r="86" spans="1:21" x14ac:dyDescent="0.25">
      <c r="A86">
        <v>1939</v>
      </c>
      <c r="B86">
        <v>112</v>
      </c>
      <c r="C86">
        <v>11</v>
      </c>
      <c r="D86">
        <v>5</v>
      </c>
      <c r="E86">
        <v>31</v>
      </c>
      <c r="F86">
        <v>84</v>
      </c>
      <c r="G86">
        <v>58</v>
      </c>
      <c r="H86">
        <v>3</v>
      </c>
      <c r="I86">
        <v>30</v>
      </c>
      <c r="J86">
        <v>99</v>
      </c>
      <c r="K86">
        <v>137</v>
      </c>
      <c r="L86" s="8">
        <f t="shared" si="11"/>
        <v>0.61313868613138689</v>
      </c>
      <c r="M86" s="15">
        <f>I86/F86</f>
        <v>0.35714285714285715</v>
      </c>
      <c r="N86" s="16">
        <f>J86/F86</f>
        <v>1.1785714285714286</v>
      </c>
      <c r="R86" s="18">
        <f t="shared" si="5"/>
        <v>1.1904761904761918E-2</v>
      </c>
      <c r="U86" s="9">
        <f t="shared" si="6"/>
        <v>2.3809523809523947E-2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Temp</cp:lastModifiedBy>
  <dcterms:created xsi:type="dcterms:W3CDTF">2013-07-31T20:46:00Z</dcterms:created>
  <dcterms:modified xsi:type="dcterms:W3CDTF">2013-08-01T13:46:40Z</dcterms:modified>
</cp:coreProperties>
</file>