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720" windowWidth="20460" windowHeight="6975" tabRatio="500"/>
  </bookViews>
  <sheets>
    <sheet name="Sheet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H36" i="1"/>
  <c r="H26" i="1"/>
  <c r="H37" i="1"/>
  <c r="H38" i="1"/>
  <c r="H15" i="1"/>
  <c r="H39" i="1"/>
  <c r="H13" i="1"/>
  <c r="H40" i="1"/>
  <c r="H27" i="1"/>
  <c r="H41" i="1"/>
  <c r="H42" i="1"/>
  <c r="H28" i="1"/>
  <c r="H43" i="1"/>
  <c r="H44" i="1"/>
  <c r="H16" i="1"/>
  <c r="H45" i="1"/>
  <c r="H46" i="1"/>
  <c r="H20" i="1"/>
  <c r="H47" i="1"/>
  <c r="H48" i="1"/>
  <c r="H30" i="1"/>
  <c r="H10" i="1"/>
  <c r="H49" i="1"/>
  <c r="H5" i="1"/>
  <c r="H50" i="1"/>
  <c r="H51" i="1"/>
  <c r="H31" i="1"/>
  <c r="H4" i="1"/>
  <c r="H52" i="1"/>
  <c r="H32" i="1"/>
  <c r="H53" i="1"/>
  <c r="H33" i="1"/>
  <c r="H34" i="1"/>
  <c r="H54" i="1"/>
  <c r="H11" i="1"/>
  <c r="H14" i="1"/>
  <c r="H55" i="1"/>
  <c r="H56" i="1"/>
  <c r="H6" i="1"/>
  <c r="H21" i="1"/>
  <c r="H25" i="1"/>
  <c r="H57" i="1"/>
  <c r="H35" i="1"/>
  <c r="H58" i="1"/>
  <c r="H59" i="1"/>
  <c r="H60" i="1"/>
  <c r="H61" i="1"/>
</calcChain>
</file>

<file path=xl/sharedStrings.xml><?xml version="1.0" encoding="utf-8"?>
<sst xmlns="http://schemas.openxmlformats.org/spreadsheetml/2006/main" count="353" uniqueCount="216">
  <si>
    <t>Baltimore &amp; O.R. Co. v. United States</t>
  </si>
  <si>
    <t>305 US 507</t>
  </si>
  <si>
    <t>Chippewa Indians of Minnesota v. United States</t>
  </si>
  <si>
    <t>305 US 479</t>
  </si>
  <si>
    <t>Ford Motor Co. v. NLRB</t>
  </si>
  <si>
    <t>305 US 364</t>
  </si>
  <si>
    <t>Helvering, Comissioner of Internal Revenue v. Owens, Obici v. Helvering</t>
  </si>
  <si>
    <t>305 US 468</t>
  </si>
  <si>
    <t>State of Minnesota v. United States</t>
  </si>
  <si>
    <t>305 US 382</t>
  </si>
  <si>
    <t>United States v. Algoma Lumber Co.</t>
  </si>
  <si>
    <t>305 US 415</t>
  </si>
  <si>
    <t>United States v. Continental National Bank and Trust</t>
  </si>
  <si>
    <t>305 US 398</t>
  </si>
  <si>
    <t>United States v. McClure</t>
  </si>
  <si>
    <t>305 US 472</t>
  </si>
  <si>
    <t>United States v. Pleasants</t>
  </si>
  <si>
    <t>305 US 357</t>
  </si>
  <si>
    <t>Currin v. Wallace, Secretary of Agriculture</t>
  </si>
  <si>
    <t>306 US 1</t>
  </si>
  <si>
    <t>First Chrold Corp. v. Commissioner of Internal Revenue</t>
  </si>
  <si>
    <t>306 US 117</t>
  </si>
  <si>
    <t>Helvering, Comissioner of Internal Revenue v. R.J. Reynolds Tobacco</t>
  </si>
  <si>
    <t>306 US 110</t>
  </si>
  <si>
    <t>306 US 68</t>
  </si>
  <si>
    <t>306 US 161</t>
  </si>
  <si>
    <t>Utah Fuel Company v. National Bituminous Coal Commission</t>
  </si>
  <si>
    <t>306 US 56</t>
  </si>
  <si>
    <t>Interstate Circuit Inc. v. United States</t>
  </si>
  <si>
    <t>306 US 208</t>
  </si>
  <si>
    <t>Hale v. Bimco Trading Inc.</t>
  </si>
  <si>
    <t>306 US 375</t>
  </si>
  <si>
    <t>Keifer &amp; Keifer v. Reconstruction Finance Corp.</t>
  </si>
  <si>
    <t>306 US 381</t>
  </si>
  <si>
    <t>NLRB V. Columbian Enameling &amp; Stamping Co.</t>
  </si>
  <si>
    <t>306 US 292</t>
  </si>
  <si>
    <t>NLRB v. Fansteel Metalurgical Corp.</t>
  </si>
  <si>
    <t>306 US 240</t>
  </si>
  <si>
    <t>306 US 332</t>
  </si>
  <si>
    <t>United States v. Bertelsen &amp; Petersen Engineering</t>
  </si>
  <si>
    <t>306 US 276</t>
  </si>
  <si>
    <t>United States v. Jacobs, Dimock v. Corwin, Late Collector of Internal Revenue, First District of New York</t>
  </si>
  <si>
    <t>306 US 363</t>
  </si>
  <si>
    <t>United States v. Towery</t>
  </si>
  <si>
    <t>306 US 324</t>
  </si>
  <si>
    <t>Fairbanks v. United States</t>
  </si>
  <si>
    <t>306 US 436</t>
  </si>
  <si>
    <t>Chippewa Indians of Minnesota v. United States II</t>
  </si>
  <si>
    <t>307 US 1</t>
  </si>
  <si>
    <t>Federal Power Commission v. Pacific Power &amp; Light Co.</t>
  </si>
  <si>
    <t>307 US 156</t>
  </si>
  <si>
    <t>Kessler, District Director of Immigration and Naturalization v. Strecker</t>
  </si>
  <si>
    <t>307 US 22</t>
  </si>
  <si>
    <t>Mulford v. Smith</t>
  </si>
  <si>
    <t>307 US 38</t>
  </si>
  <si>
    <t>NLRB v. Fainblatt</t>
  </si>
  <si>
    <t>306 US 601</t>
  </si>
  <si>
    <t>Rochester Telephone Corp. v. United States</t>
  </si>
  <si>
    <t>307 US 125</t>
  </si>
  <si>
    <t>United States Trust Co. of New York v. Helvering, Commissioner of Internal Revenue</t>
  </si>
  <si>
    <t>307 US 57</t>
  </si>
  <si>
    <t>United States v. Maher</t>
  </si>
  <si>
    <t>307 US 148</t>
  </si>
  <si>
    <t>United States v. Miller et al.</t>
  </si>
  <si>
    <t>307 US 174</t>
  </si>
  <si>
    <t>United States v. Morgan</t>
  </si>
  <si>
    <t>307 US 183</t>
  </si>
  <si>
    <t>United States v. Powers et al. II</t>
  </si>
  <si>
    <t>307 US 214</t>
  </si>
  <si>
    <t>O'Malley v. Woodrough</t>
  </si>
  <si>
    <t>307 US 277</t>
  </si>
  <si>
    <t>United States v. One 1936 Model Ford</t>
  </si>
  <si>
    <t>307 US 219</t>
  </si>
  <si>
    <t>Perkins, Secretary of Labor v. Elg</t>
  </si>
  <si>
    <t>307 US 325</t>
  </si>
  <si>
    <t>Southern Pac. Co. v. United States</t>
  </si>
  <si>
    <t>307 US 393</t>
  </si>
  <si>
    <t>H.P. Hood &amp; Sons v. United States</t>
  </si>
  <si>
    <t>307 US 588</t>
  </si>
  <si>
    <t>307 US 533</t>
  </si>
  <si>
    <t>Case v. Los Angeles Lumber Products Co.</t>
  </si>
  <si>
    <t>308 US 106</t>
  </si>
  <si>
    <t>F.H.E. Oil Co. v. Helvering, Commissioner of Internal Revenue</t>
  </si>
  <si>
    <t>308 US 104</t>
  </si>
  <si>
    <t>Helvering, Comissioner of Internal Revenue v. Wilshire Oil Co.</t>
  </si>
  <si>
    <t>308 US 90</t>
  </si>
  <si>
    <t>Pittman v. Home Owners Loan Corp. of Washington, DC</t>
  </si>
  <si>
    <t>308 US 21</t>
  </si>
  <si>
    <t>Rasquin, Collector of Internal Revenue v. Humphreys</t>
  </si>
  <si>
    <t>308 US 54</t>
  </si>
  <si>
    <t>308 US 39</t>
  </si>
  <si>
    <t>Valvoline Oil Co. v. United States</t>
  </si>
  <si>
    <t>308 US 141</t>
  </si>
  <si>
    <t>Bruno v. United States</t>
  </si>
  <si>
    <t>308 US 287</t>
  </si>
  <si>
    <t>Danforth v. United States</t>
  </si>
  <si>
    <t>308 US 271</t>
  </si>
  <si>
    <t>Helvering, Comissioner of Internal Revenue v. F &amp; R Lazarus Co.</t>
  </si>
  <si>
    <t>308 US 252</t>
  </si>
  <si>
    <t>NLRB v. Newport News Shipbuilding &amp; Dry Dock Co.</t>
  </si>
  <si>
    <t>308 US 241</t>
  </si>
  <si>
    <t>Union Stock Yard &amp; Transit Co. of Chicago v. United States</t>
  </si>
  <si>
    <t>308 US 213</t>
  </si>
  <si>
    <t>United States v. Borden Co.</t>
  </si>
  <si>
    <t>308 US 188</t>
  </si>
  <si>
    <t>United States v. Lowden</t>
  </si>
  <si>
    <t>308 US 225</t>
  </si>
  <si>
    <t>United States v. Sponenbarger et al.</t>
  </si>
  <si>
    <t>308 US 256</t>
  </si>
  <si>
    <t>Nardone et al. v. United States</t>
  </si>
  <si>
    <t>308 US 338</t>
  </si>
  <si>
    <t>Weiss et al. v. United States</t>
  </si>
  <si>
    <t>308 US 321</t>
  </si>
  <si>
    <t>Board of Commissioners of Jackson County, Kansas v. United States</t>
  </si>
  <si>
    <t>308 US 343</t>
  </si>
  <si>
    <t>Case name</t>
  </si>
  <si>
    <t>Case citation</t>
  </si>
  <si>
    <t>Date of decision</t>
  </si>
  <si>
    <t>Status of brief</t>
  </si>
  <si>
    <t>Number of LH Citations</t>
  </si>
  <si>
    <t>Name of Non-Federal Entity</t>
  </si>
  <si>
    <t>Number of LH citations in appendix</t>
  </si>
  <si>
    <t>Notes</t>
  </si>
  <si>
    <t>Baltimore &amp; Ohio R. Co.</t>
  </si>
  <si>
    <t>Br. Of Appellant</t>
  </si>
  <si>
    <t>Br. Of Appellee</t>
  </si>
  <si>
    <t>Br. Of Appellees</t>
  </si>
  <si>
    <t>Chippewa Indians of Minnesota</t>
  </si>
  <si>
    <t>Br. Of Appellants</t>
  </si>
  <si>
    <t>Br. Of Petitioner</t>
  </si>
  <si>
    <t>Br. Of Respondent</t>
  </si>
  <si>
    <t>Br. Of Respondents</t>
  </si>
  <si>
    <t>Ford Motor Co.</t>
  </si>
  <si>
    <t>Owens</t>
  </si>
  <si>
    <t>State of Minnesota</t>
  </si>
  <si>
    <t>Algoma Lumber Company and Forest Lumber Company</t>
  </si>
  <si>
    <t>Continental Nat. Bank and Trust Co.</t>
  </si>
  <si>
    <t>McClure</t>
  </si>
  <si>
    <t>Supp. Br. Of Respondent</t>
  </si>
  <si>
    <t>Pleasants</t>
  </si>
  <si>
    <t>Currin et al.</t>
  </si>
  <si>
    <t>Br. Of Petitioners</t>
  </si>
  <si>
    <t>First Chrold Corp.</t>
  </si>
  <si>
    <t>R.J. Reynolds Tobacco Co.</t>
  </si>
  <si>
    <t>United States v. Durkee Famous Foods Inc.</t>
  </si>
  <si>
    <t>Durkee Famous Foods, Inc.</t>
  </si>
  <si>
    <t>United States v. Midstate Horticulture Co.</t>
  </si>
  <si>
    <t>Midstate Horticultural Co., Inc. and Arpaxat Setrakian</t>
  </si>
  <si>
    <t>Utah Fuel Co.</t>
  </si>
  <si>
    <t>Interstate Circuit Inc., et al.</t>
  </si>
  <si>
    <t>Hale et al.</t>
  </si>
  <si>
    <t>Brief includes multiple cites to a Florida state Senate bill--should these be counted as LH cites?</t>
  </si>
  <si>
    <t>Keifer</t>
  </si>
  <si>
    <t>Columbian Enameling and Stamping Co., Inc.</t>
  </si>
  <si>
    <t>Fansteel Metallurgical Corp.</t>
  </si>
  <si>
    <t>Sands Mfg. Co.</t>
  </si>
  <si>
    <t>NLRB v. Sands Mfg. Co.</t>
  </si>
  <si>
    <t>Dimock</t>
  </si>
  <si>
    <t>Towery</t>
  </si>
  <si>
    <t>Fairbanks</t>
  </si>
  <si>
    <t>Brief includes 7 cites to H.R. Ex. Doc.</t>
  </si>
  <si>
    <t>Pacific Power &amp; Light Co. and Inland Power &amp; Light Co.</t>
  </si>
  <si>
    <t>Strecker</t>
  </si>
  <si>
    <t>Mulford et al.</t>
  </si>
  <si>
    <t>Fainblatt</t>
  </si>
  <si>
    <t>Rochester Telephone Corp.</t>
  </si>
  <si>
    <t>U.S. Trust Co. of New York</t>
  </si>
  <si>
    <t>Maher</t>
  </si>
  <si>
    <t>Morgan et al.</t>
  </si>
  <si>
    <t>Powers and Allred</t>
  </si>
  <si>
    <t>O'Malley</t>
  </si>
  <si>
    <t>One 1936 Model Ford</t>
  </si>
  <si>
    <t>Elg</t>
  </si>
  <si>
    <t>Southern Pac. Co.</t>
  </si>
  <si>
    <t>H. P. Hood &amp; Sons, Inc. et al.</t>
  </si>
  <si>
    <t>Same issue as in Hale-- one cite to a state leg doc, which I haven't counted.</t>
  </si>
  <si>
    <t>Rock Royal Co-op., Inc. et al.</t>
  </si>
  <si>
    <t>United States v. Rock Royal Co-op. et al.</t>
  </si>
  <si>
    <t>Los Angeles Lumber Products Co., Ltd.</t>
  </si>
  <si>
    <t>F. H. E. Oil Co.</t>
  </si>
  <si>
    <t>Wilshire Oil Co.</t>
  </si>
  <si>
    <t>Pittman</t>
  </si>
  <si>
    <t>Humphreys</t>
  </si>
  <si>
    <t>Sanford</t>
  </si>
  <si>
    <t>Sandford v. Commissioner of Internal Revenue</t>
  </si>
  <si>
    <t>Valvoline Oil Co.</t>
  </si>
  <si>
    <t>Bruno</t>
  </si>
  <si>
    <t>Danforth</t>
  </si>
  <si>
    <t>F &amp; R Lazarus Co.</t>
  </si>
  <si>
    <t>Newport News Shipbuilding &amp; Dry Dock Co.</t>
  </si>
  <si>
    <t>Union Stock Yard &amp; Transit Co.</t>
  </si>
  <si>
    <t>Borden Co.  et al.</t>
  </si>
  <si>
    <t>Br. Of Defendants</t>
  </si>
  <si>
    <t>Lowden et al.</t>
  </si>
  <si>
    <t>Sponenbarger et al.</t>
  </si>
  <si>
    <t>Nardone</t>
  </si>
  <si>
    <t>Weiss et al.</t>
  </si>
  <si>
    <t>Bd. Of County Com'rs. Of the County of Jackson</t>
  </si>
  <si>
    <t>Govt Br</t>
  </si>
  <si>
    <t>[14 in Appx</t>
  </si>
  <si>
    <t>missing</t>
  </si>
  <si>
    <t>unclear from SS</t>
  </si>
  <si>
    <t>yes</t>
  </si>
  <si>
    <t>Bertelsen &amp; Petersen Engineering</t>
  </si>
  <si>
    <t>hard copy only</t>
  </si>
  <si>
    <t>not in hard copy</t>
  </si>
  <si>
    <t>[there is an SG brief in this case, but the opinion says "no appearance" for Miller</t>
  </si>
  <si>
    <t>NA</t>
  </si>
  <si>
    <t>Fed Brief?</t>
  </si>
  <si>
    <t>Br. Of Respondents (No. 245, 246, 247)</t>
  </si>
  <si>
    <t>Br. Of Appellees (No. 286)</t>
  </si>
  <si>
    <t>Br. Of Respondent (No. 416)</t>
  </si>
  <si>
    <t>Br. Of Claimant (No. 10)</t>
  </si>
  <si>
    <t>Note: no main briefs available for non-federal party (Parrillo found none July 2013)</t>
  </si>
  <si>
    <t>Total LH Cites (Body + Appx) (for whole case, not just one brief)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</si>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</sst>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1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applyFont="1"/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2" borderId="0" xfId="0" applyFont="1" applyFill="1"/>
    <xf numFmtId="0" fontId="1" fillId="3" borderId="0" xfId="0" applyFont="1" applyFill="1"/>
    <xf numFmtId="0" fontId="0" fillId="3" borderId="0" xfId="0" applyFill="1"/>
    <xf numFmtId="0" fontId="0" fillId="0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2" fillId="2" borderId="0" xfId="0" applyFont="1" applyFill="1"/>
    <xf numFmtId="14" fontId="0" fillId="2" borderId="0" xfId="0" applyNumberFormat="1" applyFill="1"/>
    <xf numFmtId="0" fontId="0" fillId="2" borderId="0" xfId="0" applyFont="1" applyFill="1" applyAlignment="1">
      <alignment wrapText="1"/>
    </xf>
    <xf numFmtId="0" fontId="2" fillId="0" borderId="0" xfId="0" applyFont="1" applyFill="1"/>
    <xf numFmtId="14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5" fillId="4" borderId="0" xfId="0" applyFont="1" applyFill="1" applyAlignment="1">
      <alignment wrapText="1"/>
    </xf>
    <xf numFmtId="0" fontId="0" fillId="4" borderId="0" xfId="0" applyFont="1" applyFill="1"/>
    <xf numFmtId="0" fontId="0" fillId="4" borderId="0" xfId="0" applyFill="1"/>
  </cellXfs>
  <cellStyles count="1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1"/>
  <sheetViews>
    <sheetView tabSelected="1" topLeftCell="A35" zoomScale="110" zoomScaleNormal="110" workbookViewId="0">
      <selection activeCell="G61" sqref="G61"/>
    </sheetView>
  </sheetViews>
  <sheetFormatPr defaultColWidth="11" defaultRowHeight="15" customHeight="1" x14ac:dyDescent="0.25"/>
  <cols>
    <col min="1" max="1" width="40" style="8" customWidth="1"/>
    <col min="4" max="4" width="27.25" customWidth="1"/>
    <col min="5" max="5" width="30.75" style="8" customWidth="1"/>
    <col min="6" max="7" width="11" style="25"/>
    <col min="11" max="11" width="3.125" style="12" customWidth="1"/>
  </cols>
  <sheetData>
    <row r="1" spans="1:60" s="4" customFormat="1" ht="15" customHeight="1" x14ac:dyDescent="0.25">
      <c r="A1" s="5" t="s">
        <v>115</v>
      </c>
      <c r="B1" s="6" t="s">
        <v>116</v>
      </c>
      <c r="C1" s="6" t="s">
        <v>117</v>
      </c>
      <c r="D1" s="5" t="s">
        <v>120</v>
      </c>
      <c r="E1" s="5" t="s">
        <v>118</v>
      </c>
      <c r="F1" s="23" t="s">
        <v>119</v>
      </c>
      <c r="G1" s="23" t="s">
        <v>121</v>
      </c>
      <c r="H1" s="5" t="s">
        <v>214</v>
      </c>
      <c r="I1" s="6" t="s">
        <v>122</v>
      </c>
      <c r="K1" s="11"/>
      <c r="L1" s="4" t="s">
        <v>208</v>
      </c>
      <c r="M1" s="6" t="s">
        <v>198</v>
      </c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spans="1:60" ht="15" customHeight="1" x14ac:dyDescent="0.25">
      <c r="A2" s="8" t="s">
        <v>107</v>
      </c>
      <c r="B2" t="s">
        <v>108</v>
      </c>
      <c r="C2" s="2">
        <v>14583</v>
      </c>
      <c r="D2" t="s">
        <v>194</v>
      </c>
      <c r="E2" s="8" t="s">
        <v>131</v>
      </c>
      <c r="F2" s="24">
        <v>318</v>
      </c>
      <c r="G2" s="25">
        <v>104</v>
      </c>
      <c r="H2" s="3">
        <v>443</v>
      </c>
      <c r="L2" t="s">
        <v>202</v>
      </c>
      <c r="M2">
        <v>133</v>
      </c>
    </row>
    <row r="3" spans="1:60" ht="15" customHeight="1" x14ac:dyDescent="0.25">
      <c r="A3" s="8" t="s">
        <v>103</v>
      </c>
      <c r="B3" s="1" t="s">
        <v>104</v>
      </c>
      <c r="C3" s="2">
        <v>14583</v>
      </c>
      <c r="D3" t="s">
        <v>191</v>
      </c>
      <c r="E3" s="8" t="s">
        <v>192</v>
      </c>
      <c r="F3" s="24">
        <v>0</v>
      </c>
      <c r="G3" s="25">
        <v>33</v>
      </c>
      <c r="H3" s="3">
        <f>33+48+64+35</f>
        <v>180</v>
      </c>
      <c r="I3" t="s">
        <v>205</v>
      </c>
      <c r="L3" t="s">
        <v>202</v>
      </c>
      <c r="M3">
        <v>28</v>
      </c>
    </row>
    <row r="4" spans="1:60" ht="15" customHeight="1" x14ac:dyDescent="0.25">
      <c r="A4" s="8" t="s">
        <v>51</v>
      </c>
      <c r="B4" s="1" t="s">
        <v>52</v>
      </c>
      <c r="C4" s="2">
        <v>14352</v>
      </c>
      <c r="D4" t="s">
        <v>162</v>
      </c>
      <c r="E4" s="7" t="s">
        <v>130</v>
      </c>
      <c r="F4" s="24">
        <v>38</v>
      </c>
      <c r="G4" s="25">
        <v>0</v>
      </c>
      <c r="H4" s="3">
        <f>SUM(F4:G4)</f>
        <v>38</v>
      </c>
      <c r="L4" t="s">
        <v>202</v>
      </c>
      <c r="M4">
        <v>20</v>
      </c>
    </row>
    <row r="5" spans="1:60" ht="15" customHeight="1" x14ac:dyDescent="0.25">
      <c r="A5" s="8" t="s">
        <v>47</v>
      </c>
      <c r="B5" s="1" t="s">
        <v>48</v>
      </c>
      <c r="C5" s="2">
        <v>14352</v>
      </c>
      <c r="D5" s="3" t="s">
        <v>127</v>
      </c>
      <c r="E5" s="7" t="s">
        <v>128</v>
      </c>
      <c r="F5" s="24">
        <v>19</v>
      </c>
      <c r="G5" s="24" t="s">
        <v>215</v>
      </c>
      <c r="H5" s="3">
        <f>SUM(F5:G5)</f>
        <v>19</v>
      </c>
      <c r="I5" s="3" t="s">
        <v>160</v>
      </c>
      <c r="L5" t="s">
        <v>202</v>
      </c>
      <c r="M5" s="3">
        <v>4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60" ht="15" customHeight="1" x14ac:dyDescent="0.25">
      <c r="A6" s="8" t="s">
        <v>84</v>
      </c>
      <c r="B6" t="s">
        <v>85</v>
      </c>
      <c r="C6" s="2">
        <v>14555</v>
      </c>
      <c r="D6" s="3" t="s">
        <v>180</v>
      </c>
      <c r="E6" s="8" t="s">
        <v>130</v>
      </c>
      <c r="F6" s="24">
        <v>13</v>
      </c>
      <c r="G6" s="25">
        <v>2</v>
      </c>
      <c r="H6" s="3">
        <f>SUM(F6:G6)</f>
        <v>15</v>
      </c>
      <c r="L6" t="s">
        <v>202</v>
      </c>
      <c r="M6">
        <v>2</v>
      </c>
    </row>
    <row r="7" spans="1:60" ht="15" customHeight="1" x14ac:dyDescent="0.25">
      <c r="A7" s="8" t="s">
        <v>184</v>
      </c>
      <c r="B7" t="s">
        <v>90</v>
      </c>
      <c r="C7" s="2">
        <v>14555</v>
      </c>
      <c r="D7" s="3" t="s">
        <v>183</v>
      </c>
      <c r="E7" s="8" t="s">
        <v>129</v>
      </c>
      <c r="F7" s="25">
        <v>9</v>
      </c>
      <c r="G7" s="25">
        <v>0</v>
      </c>
      <c r="H7" s="3">
        <v>13</v>
      </c>
      <c r="L7" t="s">
        <v>202</v>
      </c>
      <c r="M7">
        <v>16</v>
      </c>
    </row>
    <row r="8" spans="1:60" ht="15" customHeight="1" x14ac:dyDescent="0.25">
      <c r="A8" s="8" t="s">
        <v>73</v>
      </c>
      <c r="B8" s="1" t="s">
        <v>74</v>
      </c>
      <c r="C8" s="2">
        <v>14394</v>
      </c>
      <c r="D8" s="3" t="s">
        <v>172</v>
      </c>
      <c r="E8" s="8" t="s">
        <v>130</v>
      </c>
      <c r="F8" s="24">
        <v>10</v>
      </c>
      <c r="G8" s="24" t="s">
        <v>215</v>
      </c>
      <c r="H8" s="3">
        <v>11</v>
      </c>
      <c r="L8" t="s">
        <v>202</v>
      </c>
      <c r="M8">
        <v>13</v>
      </c>
    </row>
    <row r="9" spans="1:60" ht="15" customHeight="1" x14ac:dyDescent="0.25">
      <c r="A9" s="8" t="s">
        <v>101</v>
      </c>
      <c r="B9" s="1" t="s">
        <v>102</v>
      </c>
      <c r="C9" s="2">
        <v>14583</v>
      </c>
      <c r="D9" t="s">
        <v>190</v>
      </c>
      <c r="E9" s="8" t="s">
        <v>124</v>
      </c>
      <c r="F9" s="24">
        <v>4</v>
      </c>
      <c r="G9" s="25">
        <v>0</v>
      </c>
      <c r="H9" s="3">
        <v>9</v>
      </c>
      <c r="L9" t="s">
        <v>202</v>
      </c>
      <c r="M9">
        <v>0</v>
      </c>
    </row>
    <row r="10" spans="1:60" ht="15" customHeight="1" x14ac:dyDescent="0.25">
      <c r="A10" s="8" t="s">
        <v>45</v>
      </c>
      <c r="B10" s="1" t="s">
        <v>46</v>
      </c>
      <c r="C10" s="2">
        <v>14331</v>
      </c>
      <c r="D10" s="3" t="s">
        <v>159</v>
      </c>
      <c r="E10" s="7" t="s">
        <v>129</v>
      </c>
      <c r="F10" s="24">
        <v>8</v>
      </c>
      <c r="G10" s="24">
        <v>0</v>
      </c>
      <c r="H10" s="3">
        <f>SUM(F10:G10)</f>
        <v>8</v>
      </c>
      <c r="I10" s="3"/>
      <c r="L10" t="s">
        <v>202</v>
      </c>
      <c r="M10" s="3">
        <v>4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60" ht="15" customHeight="1" x14ac:dyDescent="0.25">
      <c r="A11" s="8" t="s">
        <v>77</v>
      </c>
      <c r="B11" s="1" t="s">
        <v>78</v>
      </c>
      <c r="C11" s="2">
        <v>14401</v>
      </c>
      <c r="D11" s="3" t="s">
        <v>174</v>
      </c>
      <c r="E11" s="8" t="s">
        <v>141</v>
      </c>
      <c r="F11" s="24">
        <v>3</v>
      </c>
      <c r="G11" s="25">
        <v>5</v>
      </c>
      <c r="H11" s="3">
        <f>SUM(F11:G11)</f>
        <v>8</v>
      </c>
      <c r="I11" t="s">
        <v>175</v>
      </c>
      <c r="L11" t="s">
        <v>202</v>
      </c>
      <c r="M11">
        <v>1</v>
      </c>
    </row>
    <row r="12" spans="1:60" ht="15" customHeight="1" x14ac:dyDescent="0.25">
      <c r="A12" s="8" t="s">
        <v>177</v>
      </c>
      <c r="B12" s="1" t="s">
        <v>79</v>
      </c>
      <c r="C12" s="2">
        <v>14401</v>
      </c>
      <c r="D12" s="3" t="s">
        <v>176</v>
      </c>
      <c r="E12" s="8" t="s">
        <v>126</v>
      </c>
      <c r="F12" s="24">
        <v>4</v>
      </c>
      <c r="G12" s="25" t="s">
        <v>215</v>
      </c>
      <c r="H12" s="3">
        <v>7</v>
      </c>
      <c r="L12" t="s">
        <v>202</v>
      </c>
      <c r="M12">
        <v>0</v>
      </c>
    </row>
    <row r="13" spans="1:60" ht="15" customHeight="1" x14ac:dyDescent="0.25">
      <c r="A13" s="8" t="s">
        <v>0</v>
      </c>
      <c r="B13" s="1" t="s">
        <v>1</v>
      </c>
      <c r="C13" s="2">
        <v>14248</v>
      </c>
      <c r="D13" s="3" t="s">
        <v>123</v>
      </c>
      <c r="E13" s="7" t="s">
        <v>124</v>
      </c>
      <c r="F13" s="24">
        <v>5</v>
      </c>
      <c r="G13" s="24">
        <v>0</v>
      </c>
      <c r="H13" s="3">
        <f>SUM(F13:G13)</f>
        <v>5</v>
      </c>
      <c r="I13" s="3"/>
      <c r="L13" t="s">
        <v>202</v>
      </c>
      <c r="M13" s="3">
        <v>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</row>
    <row r="14" spans="1:60" ht="15" customHeight="1" x14ac:dyDescent="0.25">
      <c r="A14" s="8" t="s">
        <v>82</v>
      </c>
      <c r="B14" s="1" t="s">
        <v>83</v>
      </c>
      <c r="C14" s="2">
        <v>14555</v>
      </c>
      <c r="D14" s="3" t="s">
        <v>179</v>
      </c>
      <c r="E14" s="7" t="s">
        <v>129</v>
      </c>
      <c r="F14" s="24">
        <v>3</v>
      </c>
      <c r="G14" s="24">
        <v>2</v>
      </c>
      <c r="H14" s="3">
        <f>SUM(F14:G14)</f>
        <v>5</v>
      </c>
      <c r="I14" s="3"/>
      <c r="L14" t="s">
        <v>202</v>
      </c>
      <c r="M14" s="3">
        <v>0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60" ht="15" customHeight="1" x14ac:dyDescent="0.25">
      <c r="A15" s="8" t="s">
        <v>14</v>
      </c>
      <c r="B15" s="1" t="s">
        <v>15</v>
      </c>
      <c r="C15" s="2">
        <v>14248</v>
      </c>
      <c r="D15" t="s">
        <v>137</v>
      </c>
      <c r="E15" s="8" t="s">
        <v>130</v>
      </c>
      <c r="F15" s="24">
        <v>4</v>
      </c>
      <c r="G15" s="24" t="s">
        <v>215</v>
      </c>
      <c r="H15" s="3">
        <f>SUM(F15:G15)</f>
        <v>4</v>
      </c>
      <c r="L15" t="s">
        <v>202</v>
      </c>
      <c r="M15" t="s">
        <v>199</v>
      </c>
    </row>
    <row r="16" spans="1:60" ht="15" customHeight="1" x14ac:dyDescent="0.25">
      <c r="A16" s="8" t="s">
        <v>36</v>
      </c>
      <c r="B16" s="1" t="s">
        <v>37</v>
      </c>
      <c r="C16" s="2">
        <v>14303</v>
      </c>
      <c r="D16" t="s">
        <v>154</v>
      </c>
      <c r="E16" s="7" t="s">
        <v>130</v>
      </c>
      <c r="F16" s="24">
        <v>4</v>
      </c>
      <c r="G16" s="25">
        <v>0</v>
      </c>
      <c r="H16" s="3">
        <f>SUM(F16:G16)</f>
        <v>4</v>
      </c>
      <c r="L16" t="s">
        <v>202</v>
      </c>
      <c r="M16">
        <v>9</v>
      </c>
    </row>
    <row r="17" spans="1:35" ht="15" customHeight="1" x14ac:dyDescent="0.25">
      <c r="A17" s="9" t="s">
        <v>71</v>
      </c>
      <c r="B17" s="1" t="s">
        <v>72</v>
      </c>
      <c r="C17" s="2">
        <v>14387</v>
      </c>
      <c r="D17" s="3" t="s">
        <v>171</v>
      </c>
      <c r="E17" s="18" t="s">
        <v>212</v>
      </c>
      <c r="F17" s="24">
        <v>0</v>
      </c>
      <c r="G17" s="24" t="s">
        <v>215</v>
      </c>
      <c r="H17" s="3">
        <v>4</v>
      </c>
      <c r="L17" t="s">
        <v>202</v>
      </c>
      <c r="M17" t="s">
        <v>200</v>
      </c>
    </row>
    <row r="18" spans="1:35" ht="15" customHeight="1" x14ac:dyDescent="0.25">
      <c r="A18" s="8" t="s">
        <v>16</v>
      </c>
      <c r="B18" t="s">
        <v>17</v>
      </c>
      <c r="C18" s="2">
        <v>14248</v>
      </c>
      <c r="D18" t="s">
        <v>139</v>
      </c>
      <c r="E18" s="8" t="s">
        <v>130</v>
      </c>
      <c r="F18" s="24">
        <v>1</v>
      </c>
      <c r="G18" s="24" t="s">
        <v>215</v>
      </c>
      <c r="H18" s="3">
        <v>3</v>
      </c>
      <c r="L18" t="s">
        <v>202</v>
      </c>
      <c r="M18">
        <v>3</v>
      </c>
    </row>
    <row r="19" spans="1:35" ht="15" customHeight="1" x14ac:dyDescent="0.25">
      <c r="A19" s="8" t="s">
        <v>6</v>
      </c>
      <c r="B19" s="1" t="s">
        <v>7</v>
      </c>
      <c r="C19" s="2">
        <v>14248</v>
      </c>
      <c r="D19" t="s">
        <v>133</v>
      </c>
      <c r="E19" s="7" t="s">
        <v>130</v>
      </c>
      <c r="F19" s="24">
        <v>1</v>
      </c>
      <c r="G19" s="24" t="s">
        <v>215</v>
      </c>
      <c r="H19" s="3">
        <v>3</v>
      </c>
      <c r="L19" t="s">
        <v>202</v>
      </c>
      <c r="M19">
        <v>2</v>
      </c>
    </row>
    <row r="20" spans="1:35" ht="15" customHeight="1" x14ac:dyDescent="0.25">
      <c r="A20" s="8" t="s">
        <v>156</v>
      </c>
      <c r="B20" s="1" t="s">
        <v>38</v>
      </c>
      <c r="C20" s="2">
        <v>14303</v>
      </c>
      <c r="D20" t="s">
        <v>155</v>
      </c>
      <c r="E20" s="7" t="s">
        <v>130</v>
      </c>
      <c r="F20" s="24">
        <v>3</v>
      </c>
      <c r="G20" s="24" t="s">
        <v>215</v>
      </c>
      <c r="H20" s="3">
        <f>SUM(F20:G20)</f>
        <v>3</v>
      </c>
      <c r="L20" t="s">
        <v>202</v>
      </c>
      <c r="M20" t="s">
        <v>200</v>
      </c>
    </row>
    <row r="21" spans="1:35" ht="15" customHeight="1" x14ac:dyDescent="0.25">
      <c r="A21" s="8" t="s">
        <v>91</v>
      </c>
      <c r="B21" s="1" t="s">
        <v>92</v>
      </c>
      <c r="C21" s="2">
        <v>14562</v>
      </c>
      <c r="D21" t="s">
        <v>185</v>
      </c>
      <c r="E21" s="8" t="s">
        <v>124</v>
      </c>
      <c r="F21" s="25">
        <v>3</v>
      </c>
      <c r="G21" s="25" t="s">
        <v>215</v>
      </c>
      <c r="H21" s="3">
        <f>SUM(F21:G21)</f>
        <v>3</v>
      </c>
      <c r="L21" t="s">
        <v>202</v>
      </c>
      <c r="M21">
        <v>8</v>
      </c>
    </row>
    <row r="22" spans="1:35" ht="15" customHeight="1" x14ac:dyDescent="0.25">
      <c r="A22" s="8" t="s">
        <v>65</v>
      </c>
      <c r="B22" s="1" t="s">
        <v>66</v>
      </c>
      <c r="C22" s="2">
        <v>14380</v>
      </c>
      <c r="D22" t="s">
        <v>168</v>
      </c>
      <c r="E22" s="7" t="s">
        <v>126</v>
      </c>
      <c r="F22" s="24">
        <v>0</v>
      </c>
      <c r="G22" s="24">
        <v>0</v>
      </c>
      <c r="H22" s="3">
        <v>2</v>
      </c>
      <c r="L22" t="s">
        <v>202</v>
      </c>
      <c r="M22">
        <v>0</v>
      </c>
    </row>
    <row r="23" spans="1:35" ht="15" customHeight="1" x14ac:dyDescent="0.25">
      <c r="A23" s="8" t="s">
        <v>88</v>
      </c>
      <c r="B23" t="s">
        <v>89</v>
      </c>
      <c r="C23" s="2">
        <v>14555</v>
      </c>
      <c r="D23" s="3" t="s">
        <v>182</v>
      </c>
      <c r="E23" s="8" t="s">
        <v>130</v>
      </c>
      <c r="F23" s="25">
        <v>0</v>
      </c>
      <c r="G23" s="25">
        <v>0</v>
      </c>
      <c r="H23" s="3">
        <v>2</v>
      </c>
      <c r="L23" t="s">
        <v>202</v>
      </c>
      <c r="M23" s="21">
        <v>16</v>
      </c>
    </row>
    <row r="24" spans="1:35" ht="15" customHeight="1" x14ac:dyDescent="0.25">
      <c r="A24" s="8" t="s">
        <v>105</v>
      </c>
      <c r="B24" s="1" t="s">
        <v>106</v>
      </c>
      <c r="C24" s="2">
        <v>14583</v>
      </c>
      <c r="D24" t="s">
        <v>193</v>
      </c>
      <c r="E24" s="8" t="s">
        <v>126</v>
      </c>
      <c r="F24" s="24">
        <v>0</v>
      </c>
      <c r="G24" s="25" t="s">
        <v>215</v>
      </c>
      <c r="H24" s="3">
        <v>2</v>
      </c>
      <c r="L24" t="s">
        <v>202</v>
      </c>
      <c r="M24">
        <v>9</v>
      </c>
    </row>
    <row r="25" spans="1:35" ht="15" customHeight="1" x14ac:dyDescent="0.25">
      <c r="A25" s="8" t="s">
        <v>99</v>
      </c>
      <c r="B25" s="1" t="s">
        <v>100</v>
      </c>
      <c r="C25" s="2">
        <v>14583</v>
      </c>
      <c r="D25" t="s">
        <v>189</v>
      </c>
      <c r="E25" s="8" t="s">
        <v>130</v>
      </c>
      <c r="F25" s="24">
        <v>2</v>
      </c>
      <c r="G25" s="25" t="s">
        <v>215</v>
      </c>
      <c r="H25" s="3">
        <f>SUM(F25:G25)</f>
        <v>2</v>
      </c>
      <c r="L25" t="s">
        <v>202</v>
      </c>
      <c r="M25">
        <v>7</v>
      </c>
    </row>
    <row r="26" spans="1:35" ht="15" customHeight="1" x14ac:dyDescent="0.25">
      <c r="A26" s="8" t="s">
        <v>8</v>
      </c>
      <c r="B26" s="1" t="s">
        <v>9</v>
      </c>
      <c r="C26" s="2">
        <v>14248</v>
      </c>
      <c r="D26" t="s">
        <v>134</v>
      </c>
      <c r="E26" s="7" t="s">
        <v>129</v>
      </c>
      <c r="F26" s="24">
        <v>1</v>
      </c>
      <c r="G26" s="24" t="s">
        <v>215</v>
      </c>
      <c r="H26" s="3">
        <f>SUM(F26:G26)</f>
        <v>1</v>
      </c>
      <c r="L26" t="s">
        <v>202</v>
      </c>
      <c r="M26">
        <v>2</v>
      </c>
    </row>
    <row r="27" spans="1:35" ht="15" customHeight="1" x14ac:dyDescent="0.25">
      <c r="A27" s="8" t="s">
        <v>22</v>
      </c>
      <c r="B27" s="1" t="s">
        <v>23</v>
      </c>
      <c r="C27" s="2">
        <v>14275</v>
      </c>
      <c r="D27" s="3" t="s">
        <v>143</v>
      </c>
      <c r="E27" s="7" t="s">
        <v>130</v>
      </c>
      <c r="F27" s="24">
        <v>1</v>
      </c>
      <c r="G27" s="25">
        <v>0</v>
      </c>
      <c r="H27" s="3">
        <f>SUM(F27:G27)</f>
        <v>1</v>
      </c>
      <c r="L27" t="s">
        <v>202</v>
      </c>
      <c r="M27">
        <v>0</v>
      </c>
    </row>
    <row r="28" spans="1:35" ht="15" customHeight="1" x14ac:dyDescent="0.25">
      <c r="A28" s="8" t="s">
        <v>26</v>
      </c>
      <c r="B28" s="1" t="s">
        <v>27</v>
      </c>
      <c r="C28" s="2">
        <v>14275</v>
      </c>
      <c r="D28" s="3" t="s">
        <v>148</v>
      </c>
      <c r="E28" s="7" t="s">
        <v>129</v>
      </c>
      <c r="F28" s="24">
        <v>1</v>
      </c>
      <c r="G28" s="24" t="s">
        <v>215</v>
      </c>
      <c r="H28" s="3">
        <f>SUM(F28:G28)</f>
        <v>1</v>
      </c>
      <c r="L28" t="s">
        <v>202</v>
      </c>
      <c r="M28" t="s">
        <v>200</v>
      </c>
    </row>
    <row r="29" spans="1:35" ht="15" customHeight="1" x14ac:dyDescent="0.25">
      <c r="A29" s="8" t="s">
        <v>39</v>
      </c>
      <c r="B29" s="1" t="s">
        <v>40</v>
      </c>
      <c r="C29" s="2">
        <v>14303</v>
      </c>
      <c r="D29" t="s">
        <v>203</v>
      </c>
      <c r="E29" s="7" t="s">
        <v>211</v>
      </c>
      <c r="F29" s="24">
        <v>0</v>
      </c>
      <c r="G29" s="25">
        <v>0</v>
      </c>
      <c r="H29" s="3">
        <v>1</v>
      </c>
      <c r="I29" t="s">
        <v>204</v>
      </c>
      <c r="L29" t="s">
        <v>202</v>
      </c>
    </row>
    <row r="30" spans="1:35" ht="15" customHeight="1" x14ac:dyDescent="0.25">
      <c r="A30" s="8" t="s">
        <v>32</v>
      </c>
      <c r="B30" s="1" t="s">
        <v>33</v>
      </c>
      <c r="C30" s="2">
        <v>14303</v>
      </c>
      <c r="D30" t="s">
        <v>152</v>
      </c>
      <c r="E30" s="7" t="s">
        <v>129</v>
      </c>
      <c r="F30" s="24">
        <v>1</v>
      </c>
      <c r="G30" s="24" t="s">
        <v>215</v>
      </c>
      <c r="H30" s="3">
        <f t="shared" ref="H30:H61" si="0">SUM(F30:G30)</f>
        <v>1</v>
      </c>
      <c r="L30" t="s">
        <v>202</v>
      </c>
      <c r="M30">
        <v>8</v>
      </c>
    </row>
    <row r="31" spans="1:35" ht="15" customHeight="1" x14ac:dyDescent="0.25">
      <c r="A31" s="8" t="s">
        <v>49</v>
      </c>
      <c r="B31" s="1" t="s">
        <v>50</v>
      </c>
      <c r="C31" s="2">
        <v>14352</v>
      </c>
      <c r="D31" s="3" t="s">
        <v>161</v>
      </c>
      <c r="E31" s="7" t="s">
        <v>131</v>
      </c>
      <c r="F31" s="24">
        <v>1</v>
      </c>
      <c r="G31" s="24">
        <v>0</v>
      </c>
      <c r="H31" s="3">
        <f t="shared" si="0"/>
        <v>1</v>
      </c>
      <c r="I31" s="3" t="s">
        <v>205</v>
      </c>
      <c r="L31" t="s">
        <v>202</v>
      </c>
      <c r="M31" s="3">
        <v>0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" customHeight="1" x14ac:dyDescent="0.25">
      <c r="A32" s="9" t="s">
        <v>59</v>
      </c>
      <c r="B32" s="1" t="s">
        <v>60</v>
      </c>
      <c r="C32" s="2">
        <v>14352</v>
      </c>
      <c r="D32" t="s">
        <v>166</v>
      </c>
      <c r="E32" s="7" t="s">
        <v>129</v>
      </c>
      <c r="F32" s="24">
        <v>1</v>
      </c>
      <c r="G32" s="25">
        <v>0</v>
      </c>
      <c r="H32" s="3">
        <f t="shared" si="0"/>
        <v>1</v>
      </c>
      <c r="L32" t="s">
        <v>202</v>
      </c>
      <c r="M32">
        <v>1</v>
      </c>
    </row>
    <row r="33" spans="1:35" ht="15" customHeight="1" x14ac:dyDescent="0.25">
      <c r="A33" s="8" t="s">
        <v>67</v>
      </c>
      <c r="B33" s="1" t="s">
        <v>68</v>
      </c>
      <c r="C33" s="2">
        <v>14380</v>
      </c>
      <c r="D33" t="s">
        <v>169</v>
      </c>
      <c r="E33" s="7" t="s">
        <v>126</v>
      </c>
      <c r="F33" s="24">
        <v>1</v>
      </c>
      <c r="G33" s="24" t="s">
        <v>215</v>
      </c>
      <c r="H33" s="3">
        <f t="shared" si="0"/>
        <v>1</v>
      </c>
      <c r="L33" t="s">
        <v>202</v>
      </c>
      <c r="M33">
        <v>2</v>
      </c>
    </row>
    <row r="34" spans="1:35" ht="15" customHeight="1" x14ac:dyDescent="0.25">
      <c r="A34" s="8" t="s">
        <v>69</v>
      </c>
      <c r="B34" s="1" t="s">
        <v>70</v>
      </c>
      <c r="C34" s="2">
        <v>14387</v>
      </c>
      <c r="D34" s="3" t="s">
        <v>170</v>
      </c>
      <c r="E34" s="7" t="s">
        <v>124</v>
      </c>
      <c r="F34" s="24">
        <v>1</v>
      </c>
      <c r="G34" s="24" t="s">
        <v>215</v>
      </c>
      <c r="H34" s="3">
        <f t="shared" si="0"/>
        <v>1</v>
      </c>
      <c r="L34" t="s">
        <v>202</v>
      </c>
      <c r="M34">
        <v>2</v>
      </c>
    </row>
    <row r="35" spans="1:35" ht="15" customHeight="1" x14ac:dyDescent="0.25">
      <c r="A35" s="8" t="s">
        <v>95</v>
      </c>
      <c r="B35" t="s">
        <v>96</v>
      </c>
      <c r="C35" s="2">
        <v>14583</v>
      </c>
      <c r="D35" s="3" t="s">
        <v>187</v>
      </c>
      <c r="E35" s="7" t="s">
        <v>129</v>
      </c>
      <c r="F35" s="24">
        <v>1</v>
      </c>
      <c r="G35" s="24">
        <v>0</v>
      </c>
      <c r="H35" s="3">
        <f t="shared" si="0"/>
        <v>1</v>
      </c>
      <c r="I35" s="3"/>
      <c r="L35" t="s">
        <v>202</v>
      </c>
      <c r="M35" s="3">
        <v>12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ht="15" customHeight="1" x14ac:dyDescent="0.25">
      <c r="A36" s="8" t="s">
        <v>4</v>
      </c>
      <c r="B36" t="s">
        <v>5</v>
      </c>
      <c r="C36" s="2">
        <v>14248</v>
      </c>
      <c r="D36" t="s">
        <v>132</v>
      </c>
      <c r="E36" s="7" t="s">
        <v>129</v>
      </c>
      <c r="F36" s="24">
        <v>0</v>
      </c>
      <c r="G36" s="25">
        <v>0</v>
      </c>
      <c r="H36" s="3">
        <f t="shared" si="0"/>
        <v>0</v>
      </c>
      <c r="L36" t="s">
        <v>202</v>
      </c>
      <c r="M36">
        <v>0</v>
      </c>
    </row>
    <row r="37" spans="1:35" ht="15" customHeight="1" x14ac:dyDescent="0.25">
      <c r="A37" s="8" t="s">
        <v>12</v>
      </c>
      <c r="B37" s="1" t="s">
        <v>13</v>
      </c>
      <c r="C37" s="2">
        <v>14248</v>
      </c>
      <c r="D37" t="s">
        <v>136</v>
      </c>
      <c r="E37" s="8" t="s">
        <v>131</v>
      </c>
      <c r="F37" s="24">
        <v>0</v>
      </c>
      <c r="G37" s="24" t="s">
        <v>215</v>
      </c>
      <c r="H37" s="3">
        <f t="shared" si="0"/>
        <v>0</v>
      </c>
      <c r="L37" t="s">
        <v>202</v>
      </c>
      <c r="M37">
        <v>4</v>
      </c>
    </row>
    <row r="38" spans="1:35" ht="15" customHeight="1" x14ac:dyDescent="0.25">
      <c r="A38" s="8" t="s">
        <v>10</v>
      </c>
      <c r="B38" s="1" t="s">
        <v>11</v>
      </c>
      <c r="C38" s="2">
        <v>14248</v>
      </c>
      <c r="D38" t="s">
        <v>135</v>
      </c>
      <c r="E38" s="8" t="s">
        <v>209</v>
      </c>
      <c r="F38" s="24">
        <v>0</v>
      </c>
      <c r="G38" s="25">
        <v>0</v>
      </c>
      <c r="H38" s="3">
        <f t="shared" si="0"/>
        <v>0</v>
      </c>
      <c r="L38" t="s">
        <v>202</v>
      </c>
      <c r="M38">
        <v>2</v>
      </c>
    </row>
    <row r="39" spans="1:35" ht="15" customHeight="1" x14ac:dyDescent="0.25">
      <c r="A39" s="8" t="s">
        <v>2</v>
      </c>
      <c r="B39" s="1" t="s">
        <v>3</v>
      </c>
      <c r="C39" s="2">
        <v>14248</v>
      </c>
      <c r="D39" s="3" t="s">
        <v>127</v>
      </c>
      <c r="E39" s="7" t="s">
        <v>128</v>
      </c>
      <c r="F39" s="24">
        <v>0</v>
      </c>
      <c r="G39" s="24" t="s">
        <v>215</v>
      </c>
      <c r="H39" s="3">
        <f t="shared" si="0"/>
        <v>0</v>
      </c>
      <c r="I39" s="3"/>
      <c r="L39" t="s">
        <v>202</v>
      </c>
      <c r="M39" s="3">
        <v>2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ht="15" customHeight="1" x14ac:dyDescent="0.25">
      <c r="A40" s="8" t="s">
        <v>18</v>
      </c>
      <c r="B40" s="1" t="s">
        <v>19</v>
      </c>
      <c r="C40" s="2">
        <v>14275</v>
      </c>
      <c r="D40" s="3" t="s">
        <v>140</v>
      </c>
      <c r="E40" s="7" t="s">
        <v>141</v>
      </c>
      <c r="F40" s="24">
        <v>0</v>
      </c>
      <c r="G40" s="24" t="s">
        <v>215</v>
      </c>
      <c r="H40" s="3">
        <f t="shared" si="0"/>
        <v>0</v>
      </c>
      <c r="I40" s="3"/>
      <c r="L40" t="s">
        <v>202</v>
      </c>
      <c r="M40" s="3">
        <v>2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ht="15" customHeight="1" x14ac:dyDescent="0.25">
      <c r="A41" s="8" t="s">
        <v>20</v>
      </c>
      <c r="B41" s="1" t="s">
        <v>21</v>
      </c>
      <c r="C41" s="2">
        <v>14275</v>
      </c>
      <c r="D41" s="3" t="s">
        <v>142</v>
      </c>
      <c r="E41" s="7" t="s">
        <v>129</v>
      </c>
      <c r="F41" s="24">
        <v>0</v>
      </c>
      <c r="G41" s="24" t="s">
        <v>215</v>
      </c>
      <c r="H41" s="3">
        <f t="shared" si="0"/>
        <v>0</v>
      </c>
      <c r="I41" s="3"/>
      <c r="L41" t="s">
        <v>202</v>
      </c>
      <c r="M41" s="3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ht="15" customHeight="1" x14ac:dyDescent="0.25">
      <c r="A42" s="8" t="s">
        <v>146</v>
      </c>
      <c r="B42" s="1" t="s">
        <v>25</v>
      </c>
      <c r="C42" s="2">
        <v>14275</v>
      </c>
      <c r="D42" s="3" t="s">
        <v>147</v>
      </c>
      <c r="E42" s="7" t="s">
        <v>210</v>
      </c>
      <c r="F42" s="24">
        <v>0</v>
      </c>
      <c r="G42" s="25">
        <v>0</v>
      </c>
      <c r="H42" s="3">
        <f t="shared" si="0"/>
        <v>0</v>
      </c>
      <c r="L42" t="s">
        <v>202</v>
      </c>
      <c r="M42">
        <v>1</v>
      </c>
    </row>
    <row r="43" spans="1:35" ht="15" customHeight="1" x14ac:dyDescent="0.25">
      <c r="A43" s="8" t="s">
        <v>144</v>
      </c>
      <c r="B43" s="1" t="s">
        <v>24</v>
      </c>
      <c r="C43" s="2">
        <v>14275</v>
      </c>
      <c r="D43" s="3" t="s">
        <v>145</v>
      </c>
      <c r="E43" s="7" t="s">
        <v>125</v>
      </c>
      <c r="F43" s="24">
        <v>0</v>
      </c>
      <c r="G43" s="24" t="s">
        <v>215</v>
      </c>
      <c r="H43" s="3">
        <f t="shared" si="0"/>
        <v>0</v>
      </c>
      <c r="L43" t="s">
        <v>202</v>
      </c>
      <c r="M43">
        <v>1</v>
      </c>
    </row>
    <row r="44" spans="1:35" ht="15" customHeight="1" x14ac:dyDescent="0.25">
      <c r="A44" s="8" t="s">
        <v>28</v>
      </c>
      <c r="B44" s="1" t="s">
        <v>29</v>
      </c>
      <c r="C44" s="2">
        <v>14289</v>
      </c>
      <c r="D44" t="s">
        <v>149</v>
      </c>
      <c r="E44" s="7" t="s">
        <v>128</v>
      </c>
      <c r="F44" s="24">
        <v>0</v>
      </c>
      <c r="G44" s="25">
        <v>0</v>
      </c>
      <c r="H44" s="3">
        <f t="shared" si="0"/>
        <v>0</v>
      </c>
      <c r="L44" t="s">
        <v>202</v>
      </c>
      <c r="M44">
        <v>0</v>
      </c>
    </row>
    <row r="45" spans="1:35" ht="15" customHeight="1" x14ac:dyDescent="0.25">
      <c r="A45" s="8" t="s">
        <v>34</v>
      </c>
      <c r="B45" s="1" t="s">
        <v>35</v>
      </c>
      <c r="C45" s="2">
        <v>14303</v>
      </c>
      <c r="D45" t="s">
        <v>153</v>
      </c>
      <c r="E45" s="7" t="s">
        <v>130</v>
      </c>
      <c r="F45" s="24">
        <v>0</v>
      </c>
      <c r="G45" s="25">
        <v>0</v>
      </c>
      <c r="H45" s="3">
        <f t="shared" si="0"/>
        <v>0</v>
      </c>
      <c r="L45" t="s">
        <v>202</v>
      </c>
      <c r="M45">
        <v>3</v>
      </c>
    </row>
    <row r="46" spans="1:35" ht="15" customHeight="1" x14ac:dyDescent="0.25">
      <c r="A46" s="8" t="s">
        <v>43</v>
      </c>
      <c r="B46" s="1" t="s">
        <v>44</v>
      </c>
      <c r="C46" s="2">
        <v>14303</v>
      </c>
      <c r="D46" t="s">
        <v>158</v>
      </c>
      <c r="E46" s="7" t="s">
        <v>130</v>
      </c>
      <c r="F46" s="24">
        <v>0</v>
      </c>
      <c r="G46" s="24">
        <v>0</v>
      </c>
      <c r="H46" s="3">
        <f t="shared" si="0"/>
        <v>0</v>
      </c>
      <c r="L46" t="s">
        <v>202</v>
      </c>
      <c r="M46" t="s">
        <v>201</v>
      </c>
    </row>
    <row r="47" spans="1:35" ht="15" customHeight="1" x14ac:dyDescent="0.25">
      <c r="A47" s="8" t="s">
        <v>41</v>
      </c>
      <c r="B47" s="1" t="s">
        <v>42</v>
      </c>
      <c r="C47" s="2">
        <v>14303</v>
      </c>
      <c r="D47" t="s">
        <v>157</v>
      </c>
      <c r="E47" s="7" t="s">
        <v>129</v>
      </c>
      <c r="F47" s="24">
        <v>0</v>
      </c>
      <c r="G47" s="24" t="s">
        <v>215</v>
      </c>
      <c r="H47" s="3">
        <f t="shared" si="0"/>
        <v>0</v>
      </c>
      <c r="I47" s="3" t="s">
        <v>205</v>
      </c>
      <c r="L47" t="s">
        <v>202</v>
      </c>
      <c r="M47">
        <v>0</v>
      </c>
    </row>
    <row r="48" spans="1:35" ht="15" customHeight="1" x14ac:dyDescent="0.25">
      <c r="A48" s="8" t="s">
        <v>30</v>
      </c>
      <c r="B48" s="1" t="s">
        <v>31</v>
      </c>
      <c r="C48" s="2">
        <v>14303</v>
      </c>
      <c r="D48" t="s">
        <v>150</v>
      </c>
      <c r="E48" s="7" t="s">
        <v>128</v>
      </c>
      <c r="F48" s="24">
        <v>0</v>
      </c>
      <c r="G48" s="25">
        <v>0</v>
      </c>
      <c r="H48" s="3">
        <f t="shared" si="0"/>
        <v>0</v>
      </c>
      <c r="I48" t="s">
        <v>151</v>
      </c>
      <c r="L48" t="s">
        <v>202</v>
      </c>
      <c r="M48">
        <v>0</v>
      </c>
    </row>
    <row r="49" spans="1:60" ht="15" customHeight="1" x14ac:dyDescent="0.25">
      <c r="A49" s="8" t="s">
        <v>55</v>
      </c>
      <c r="B49" s="1" t="s">
        <v>56</v>
      </c>
      <c r="C49" s="2">
        <v>14352</v>
      </c>
      <c r="D49" t="s">
        <v>164</v>
      </c>
      <c r="E49" s="7" t="s">
        <v>131</v>
      </c>
      <c r="F49" s="24">
        <v>0</v>
      </c>
      <c r="G49" s="24">
        <v>0</v>
      </c>
      <c r="H49" s="3">
        <f t="shared" si="0"/>
        <v>0</v>
      </c>
      <c r="L49" t="s">
        <v>202</v>
      </c>
      <c r="M49">
        <v>0</v>
      </c>
    </row>
    <row r="50" spans="1:60" ht="15" customHeight="1" x14ac:dyDescent="0.25">
      <c r="A50" s="8" t="s">
        <v>57</v>
      </c>
      <c r="B50" s="1" t="s">
        <v>58</v>
      </c>
      <c r="C50" s="2">
        <v>14352</v>
      </c>
      <c r="D50" t="s">
        <v>165</v>
      </c>
      <c r="E50" s="7" t="s">
        <v>124</v>
      </c>
      <c r="F50" s="24">
        <v>0</v>
      </c>
      <c r="G50" s="24" t="s">
        <v>215</v>
      </c>
      <c r="H50" s="3">
        <f t="shared" si="0"/>
        <v>0</v>
      </c>
      <c r="L50" t="s">
        <v>202</v>
      </c>
      <c r="M50">
        <v>17</v>
      </c>
    </row>
    <row r="51" spans="1:60" ht="15" customHeight="1" x14ac:dyDescent="0.25">
      <c r="A51" s="8" t="s">
        <v>61</v>
      </c>
      <c r="B51" s="1" t="s">
        <v>62</v>
      </c>
      <c r="C51" s="2">
        <v>14352</v>
      </c>
      <c r="D51" t="s">
        <v>167</v>
      </c>
      <c r="E51" s="7" t="s">
        <v>125</v>
      </c>
      <c r="F51" s="24">
        <v>0</v>
      </c>
      <c r="G51" s="25">
        <v>0</v>
      </c>
      <c r="H51" s="3">
        <f t="shared" si="0"/>
        <v>0</v>
      </c>
      <c r="L51" t="s">
        <v>202</v>
      </c>
      <c r="M51">
        <v>6</v>
      </c>
    </row>
    <row r="52" spans="1:60" ht="15" customHeight="1" x14ac:dyDescent="0.25">
      <c r="A52" s="8" t="s">
        <v>53</v>
      </c>
      <c r="B52" s="1" t="s">
        <v>54</v>
      </c>
      <c r="C52" s="2">
        <v>14352</v>
      </c>
      <c r="D52" t="s">
        <v>163</v>
      </c>
      <c r="E52" s="7" t="s">
        <v>128</v>
      </c>
      <c r="F52" s="24">
        <v>0</v>
      </c>
      <c r="G52" s="24">
        <v>0</v>
      </c>
      <c r="H52" s="3">
        <f t="shared" si="0"/>
        <v>0</v>
      </c>
      <c r="I52" t="s">
        <v>204</v>
      </c>
      <c r="L52" t="s">
        <v>202</v>
      </c>
      <c r="M52">
        <v>15</v>
      </c>
    </row>
    <row r="53" spans="1:60" s="21" customFormat="1" ht="15" customHeight="1" x14ac:dyDescent="0.25">
      <c r="A53" s="9" t="s">
        <v>63</v>
      </c>
      <c r="B53" s="19" t="s">
        <v>64</v>
      </c>
      <c r="C53" s="20">
        <v>14380</v>
      </c>
      <c r="D53" s="21" t="s">
        <v>206</v>
      </c>
      <c r="E53" s="13"/>
      <c r="F53" s="24" t="s">
        <v>207</v>
      </c>
      <c r="G53" s="24" t="s">
        <v>207</v>
      </c>
      <c r="H53" s="3">
        <f t="shared" si="0"/>
        <v>0</v>
      </c>
      <c r="I53" s="22"/>
      <c r="L53" s="21" t="s">
        <v>202</v>
      </c>
      <c r="M53" s="21">
        <v>1</v>
      </c>
    </row>
    <row r="54" spans="1:60" ht="15" customHeight="1" x14ac:dyDescent="0.25">
      <c r="A54" s="8" t="s">
        <v>75</v>
      </c>
      <c r="B54" s="1" t="s">
        <v>76</v>
      </c>
      <c r="C54" s="2">
        <v>14394</v>
      </c>
      <c r="D54" s="3" t="s">
        <v>173</v>
      </c>
      <c r="E54" s="8" t="s">
        <v>129</v>
      </c>
      <c r="F54" s="24">
        <v>0</v>
      </c>
      <c r="G54" s="25">
        <v>0</v>
      </c>
      <c r="H54" s="3">
        <f t="shared" si="0"/>
        <v>0</v>
      </c>
      <c r="L54" t="s">
        <v>202</v>
      </c>
      <c r="M54">
        <v>7</v>
      </c>
    </row>
    <row r="55" spans="1:60" s="15" customFormat="1" ht="15" customHeight="1" x14ac:dyDescent="0.25">
      <c r="A55" s="14" t="s">
        <v>80</v>
      </c>
      <c r="B55" s="16" t="s">
        <v>81</v>
      </c>
      <c r="C55" s="17">
        <v>14555</v>
      </c>
      <c r="D55" s="10" t="s">
        <v>178</v>
      </c>
      <c r="E55" s="18" t="s">
        <v>138</v>
      </c>
      <c r="F55" s="24">
        <v>0</v>
      </c>
      <c r="G55" s="24" t="s">
        <v>215</v>
      </c>
      <c r="H55" s="3">
        <f t="shared" si="0"/>
        <v>0</v>
      </c>
      <c r="I55" s="10" t="s">
        <v>213</v>
      </c>
      <c r="L55" s="15" t="s">
        <v>202</v>
      </c>
      <c r="M55" s="10">
        <v>19</v>
      </c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</row>
    <row r="56" spans="1:60" ht="15" customHeight="1" x14ac:dyDescent="0.25">
      <c r="A56" s="8" t="s">
        <v>86</v>
      </c>
      <c r="B56" t="s">
        <v>87</v>
      </c>
      <c r="C56" s="2">
        <v>14555</v>
      </c>
      <c r="D56" s="3" t="s">
        <v>181</v>
      </c>
      <c r="E56" s="8" t="s">
        <v>129</v>
      </c>
      <c r="F56" s="25">
        <v>0</v>
      </c>
      <c r="G56" s="25">
        <v>0</v>
      </c>
      <c r="H56" s="3">
        <f t="shared" si="0"/>
        <v>0</v>
      </c>
      <c r="L56" t="s">
        <v>202</v>
      </c>
      <c r="M56">
        <v>26</v>
      </c>
    </row>
    <row r="57" spans="1:60" ht="15" customHeight="1" x14ac:dyDescent="0.25">
      <c r="A57" s="8" t="s">
        <v>97</v>
      </c>
      <c r="B57" t="s">
        <v>98</v>
      </c>
      <c r="C57" s="2">
        <v>14583</v>
      </c>
      <c r="D57" t="s">
        <v>188</v>
      </c>
      <c r="E57" s="8" t="s">
        <v>130</v>
      </c>
      <c r="F57" s="24">
        <v>0</v>
      </c>
      <c r="G57" s="25">
        <v>0</v>
      </c>
      <c r="H57" s="3">
        <f t="shared" si="0"/>
        <v>0</v>
      </c>
      <c r="L57" t="s">
        <v>202</v>
      </c>
      <c r="M57">
        <v>0</v>
      </c>
    </row>
    <row r="58" spans="1:60" ht="15" customHeight="1" x14ac:dyDescent="0.25">
      <c r="A58" s="8" t="s">
        <v>93</v>
      </c>
      <c r="B58" t="s">
        <v>94</v>
      </c>
      <c r="C58" s="2">
        <v>14583</v>
      </c>
      <c r="D58" s="3" t="s">
        <v>186</v>
      </c>
      <c r="E58" s="7" t="s">
        <v>129</v>
      </c>
      <c r="F58" s="24">
        <v>0</v>
      </c>
      <c r="G58" s="24" t="s">
        <v>215</v>
      </c>
      <c r="H58" s="3">
        <f t="shared" si="0"/>
        <v>0</v>
      </c>
      <c r="I58" s="3"/>
      <c r="L58" t="s">
        <v>202</v>
      </c>
      <c r="M58" s="3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</row>
    <row r="59" spans="1:60" ht="15" customHeight="1" x14ac:dyDescent="0.25">
      <c r="A59" s="8" t="s">
        <v>111</v>
      </c>
      <c r="B59" t="s">
        <v>112</v>
      </c>
      <c r="C59" s="2">
        <v>14590</v>
      </c>
      <c r="D59" t="s">
        <v>196</v>
      </c>
      <c r="E59" s="8" t="s">
        <v>141</v>
      </c>
      <c r="F59" s="24">
        <v>0</v>
      </c>
      <c r="G59" s="24" t="s">
        <v>215</v>
      </c>
      <c r="H59" s="3">
        <f t="shared" si="0"/>
        <v>0</v>
      </c>
      <c r="L59" t="s">
        <v>202</v>
      </c>
      <c r="M59">
        <v>24</v>
      </c>
    </row>
    <row r="60" spans="1:60" ht="15" customHeight="1" x14ac:dyDescent="0.25">
      <c r="A60" s="8" t="s">
        <v>109</v>
      </c>
      <c r="B60" t="s">
        <v>110</v>
      </c>
      <c r="C60" s="2">
        <v>14590</v>
      </c>
      <c r="D60" t="s">
        <v>195</v>
      </c>
      <c r="E60" s="8" t="s">
        <v>129</v>
      </c>
      <c r="F60" s="24">
        <v>0</v>
      </c>
      <c r="G60" s="24" t="s">
        <v>215</v>
      </c>
      <c r="H60" s="3">
        <f t="shared" si="0"/>
        <v>0</v>
      </c>
      <c r="L60" t="s">
        <v>202</v>
      </c>
      <c r="M60">
        <v>0</v>
      </c>
    </row>
    <row r="61" spans="1:60" ht="15" customHeight="1" x14ac:dyDescent="0.25">
      <c r="A61" s="8" t="s">
        <v>113</v>
      </c>
      <c r="B61" t="s">
        <v>114</v>
      </c>
      <c r="C61" s="2">
        <v>14595</v>
      </c>
      <c r="D61" s="3" t="s">
        <v>197</v>
      </c>
      <c r="E61" s="7" t="s">
        <v>129</v>
      </c>
      <c r="F61" s="24">
        <v>0</v>
      </c>
      <c r="G61" s="24">
        <v>0</v>
      </c>
      <c r="H61" s="3">
        <f t="shared" si="0"/>
        <v>0</v>
      </c>
      <c r="I61" s="3"/>
      <c r="L61" t="s">
        <v>202</v>
      </c>
      <c r="M61" s="3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</row>
  </sheetData>
  <sortState ref="A2:XFD208">
    <sortCondition descending="1" ref="H2:H208"/>
  </sortState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Rock</dc:creator>
  <cp:lastModifiedBy>Temp</cp:lastModifiedBy>
  <dcterms:created xsi:type="dcterms:W3CDTF">2012-07-04T13:32:55Z</dcterms:created>
  <dcterms:modified xsi:type="dcterms:W3CDTF">2013-08-01T14:07:54Z</dcterms:modified>
</cp:coreProperties>
</file>