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180" windowWidth="3705" windowHeight="7875" tabRatio="5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Y2" i="1" l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H24" i="1"/>
  <c r="H9" i="1" l="1"/>
  <c r="H18" i="1"/>
  <c r="H41" i="1"/>
  <c r="H29" i="1"/>
  <c r="H35" i="1"/>
  <c r="H42" i="1"/>
  <c r="H44" i="1"/>
  <c r="H43" i="1"/>
  <c r="H36" i="1"/>
  <c r="H45" i="1"/>
  <c r="H39" i="1"/>
  <c r="H46" i="1"/>
  <c r="H47" i="1"/>
  <c r="H14" i="1"/>
  <c r="H31" i="1"/>
  <c r="H23" i="1"/>
  <c r="H48" i="1"/>
  <c r="H32" i="1"/>
  <c r="H49" i="1"/>
  <c r="H33" i="1"/>
  <c r="H50" i="1"/>
  <c r="H51" i="1"/>
  <c r="H52" i="1"/>
  <c r="H53" i="1"/>
  <c r="H19" i="1"/>
  <c r="H20" i="1"/>
  <c r="H25" i="1"/>
  <c r="H38" i="1"/>
  <c r="H6" i="1"/>
  <c r="H15" i="1"/>
  <c r="H57" i="1"/>
  <c r="H58" i="1"/>
  <c r="H3" i="1"/>
  <c r="H54" i="1"/>
  <c r="H21" i="1"/>
  <c r="H37" i="1"/>
  <c r="H16" i="1"/>
  <c r="H11" i="1"/>
  <c r="H55" i="1"/>
  <c r="H56" i="1"/>
  <c r="H7" i="1"/>
  <c r="H12" i="1"/>
  <c r="H8" i="1"/>
  <c r="H13" i="1"/>
  <c r="H40" i="1"/>
  <c r="H64" i="1"/>
  <c r="H5" i="1"/>
  <c r="H65" i="1"/>
  <c r="H28" i="1"/>
  <c r="H22" i="1"/>
  <c r="H26" i="1"/>
  <c r="H4" i="1"/>
  <c r="H59" i="1"/>
  <c r="H60" i="1"/>
  <c r="H10" i="1"/>
  <c r="H34" i="1"/>
  <c r="H61" i="1"/>
  <c r="H62" i="1"/>
  <c r="H63" i="1"/>
  <c r="H2" i="1"/>
  <c r="H27" i="1"/>
</calcChain>
</file>

<file path=xl/sharedStrings.xml><?xml version="1.0" encoding="utf-8"?>
<sst xmlns="http://schemas.openxmlformats.org/spreadsheetml/2006/main" count="366" uniqueCount="183">
  <si>
    <t>Case name</t>
  </si>
  <si>
    <t>Case citation</t>
  </si>
  <si>
    <t>Date of decision</t>
  </si>
  <si>
    <t>Title/affiliation of attorney</t>
  </si>
  <si>
    <t>Status of brief</t>
  </si>
  <si>
    <t>Number of LH Citations</t>
  </si>
  <si>
    <t>American Federation of Labor v. NLRB</t>
  </si>
  <si>
    <t>308 US 401</t>
  </si>
  <si>
    <t>Haggar Company v. Helvering, Commissioner of Internal Revenue</t>
  </si>
  <si>
    <t>308 US 389</t>
  </si>
  <si>
    <t>Le Tulle v. Scofield, Collector of Internal Revenue for the First District of Texas</t>
  </si>
  <si>
    <t>308 US 415</t>
  </si>
  <si>
    <t>NLRB v. Falk Corp.</t>
  </si>
  <si>
    <t>308 US 453</t>
  </si>
  <si>
    <t>NLRB v. International Brotherhood of Electrical Workers</t>
  </si>
  <si>
    <t>308 US 413</t>
  </si>
  <si>
    <t>Deputy et al. v. Dupont</t>
  </si>
  <si>
    <t>308 US 488</t>
  </si>
  <si>
    <t>Higgins, Collector of Internal Revenue for the Third District of New York v. Smith</t>
  </si>
  <si>
    <t>308 US 473</t>
  </si>
  <si>
    <t>Real Estate Land Title &amp; Trust Co. v. United States</t>
  </si>
  <si>
    <t>309 US 13</t>
  </si>
  <si>
    <t>Federal Communications Commission v. Pottsville Broadcasting Co.</t>
  </si>
  <si>
    <t>309 US 134</t>
  </si>
  <si>
    <t>Fly et al. v. Heitmeyer</t>
  </si>
  <si>
    <t>309 US 146</t>
  </si>
  <si>
    <t>Helvering, Comissioner of Internal Revenue v. Hallock</t>
  </si>
  <si>
    <t>309 US 106</t>
  </si>
  <si>
    <t>Morgan v. Commissioner of Internal Revenue</t>
  </si>
  <si>
    <t>309 US 78</t>
  </si>
  <si>
    <t>Dietrick v. Greaney</t>
  </si>
  <si>
    <t>309 US 190</t>
  </si>
  <si>
    <t>Federal Housing Administration Region No. 4 v. Burr</t>
  </si>
  <si>
    <t>309 US 242</t>
  </si>
  <si>
    <t>NLRB v. Waterman Steamship Corp.</t>
  </si>
  <si>
    <t>309 US 206</t>
  </si>
  <si>
    <t>Cobbledick et al. v. United States</t>
  </si>
  <si>
    <t>309 US 323</t>
  </si>
  <si>
    <t>Germantown Trust Co. v. Commissioner of Internal Revenue</t>
  </si>
  <si>
    <t>309 US 304</t>
  </si>
  <si>
    <t>Helvering, Comissioner of Internal Revenue v. Clifford</t>
  </si>
  <si>
    <t>309 US 331</t>
  </si>
  <si>
    <t>Helvering, Comissioner of Internal Revenue v. Wood</t>
  </si>
  <si>
    <t>309 US 344</t>
  </si>
  <si>
    <t>South Chicago Coal &amp; Dock Co. v. Bassett, Deputy Commissioner, United States Employees Compensation Commission</t>
  </si>
  <si>
    <t>309 US 251</t>
  </si>
  <si>
    <t>National Licorice Co. v. NLRB</t>
  </si>
  <si>
    <t>309 US 350</t>
  </si>
  <si>
    <t xml:space="preserve">Paramino Lumber Co. v. Marshall, Deputy Commissioner </t>
  </si>
  <si>
    <t>309 US 370</t>
  </si>
  <si>
    <t>Ethyl Gasoline Corp. v. United States</t>
  </si>
  <si>
    <t>309 US 436</t>
  </si>
  <si>
    <t>Helvering, Comissioner of Internal Revenue v. Bruun</t>
  </si>
  <si>
    <t>309 US 461</t>
  </si>
  <si>
    <t>Helvering, Comissioner of Internal Revenue v. Price</t>
  </si>
  <si>
    <t>309 US 409</t>
  </si>
  <si>
    <t>Inland Waterways Corp. v. Young</t>
  </si>
  <si>
    <t>309 US 517</t>
  </si>
  <si>
    <t xml:space="preserve">People of Puerto Rico v. Rubert Hermanos Inc. </t>
  </si>
  <si>
    <t>309 US 543</t>
  </si>
  <si>
    <t>United States v. United States Fidelity &amp; Guarantee Co.</t>
  </si>
  <si>
    <t>309 US 506</t>
  </si>
  <si>
    <t>Woodring, Secretary of War v. Wardell</t>
  </si>
  <si>
    <t>309 US 527</t>
  </si>
  <si>
    <t>City of Yonkers v. Downey</t>
  </si>
  <si>
    <t>309 US 590</t>
  </si>
  <si>
    <t>Helvering, Comissioner of Internal Revenue v. Fuller</t>
  </si>
  <si>
    <t>310 US 69</t>
  </si>
  <si>
    <t>Helvering, Comissioner of Internal Revenue v. Leonard</t>
  </si>
  <si>
    <t>310 US 80</t>
  </si>
  <si>
    <t>Maurer v. Hamilton, Sec. of Revenue of the Commonwealth of Pennsylania</t>
  </si>
  <si>
    <t>309 US 598</t>
  </si>
  <si>
    <t>United States v. City and County of San Francisco</t>
  </si>
  <si>
    <t>310 US 16</t>
  </si>
  <si>
    <t>Perkins v. Lukens Steel Co.</t>
  </si>
  <si>
    <t>310 US 113</t>
  </si>
  <si>
    <t>United States v. Socony Vacuum Oil Co.</t>
  </si>
  <si>
    <t>310 US 150</t>
  </si>
  <si>
    <t>Anderson v. Helvering, Commissioner of Internal Revenue</t>
  </si>
  <si>
    <t>310 US 404</t>
  </si>
  <si>
    <t>SG</t>
  </si>
  <si>
    <t>Br. of Respondent</t>
  </si>
  <si>
    <t>Br. Of Respondent</t>
  </si>
  <si>
    <t>Br. Of Petitioner</t>
  </si>
  <si>
    <t>Comptroller of Currency</t>
  </si>
  <si>
    <t>Br. Of Appellee</t>
  </si>
  <si>
    <t>DOI</t>
  </si>
  <si>
    <t>Br. Of Amicus</t>
  </si>
  <si>
    <t>NLRB v. Bradford Dyeing Association</t>
  </si>
  <si>
    <t>310 US 318</t>
  </si>
  <si>
    <t>Sunshine Anthracite Coal v. Adkins, Collector of Internal Revenue for the District of Arkansas</t>
  </si>
  <si>
    <t>310 US 381</t>
  </si>
  <si>
    <t>United States v. Chicago Heights Trucking Co.</t>
  </si>
  <si>
    <t>310 US 344</t>
  </si>
  <si>
    <t>United States v. George S. Bush &amp; Co.</t>
  </si>
  <si>
    <t>310 US 371</t>
  </si>
  <si>
    <t>Securities &amp; Exchange Commission v. United States Realty &amp; Improvement Co.</t>
  </si>
  <si>
    <t>310 US 434</t>
  </si>
  <si>
    <t>United States v. American Trucking Association</t>
  </si>
  <si>
    <t>310 US 534</t>
  </si>
  <si>
    <t>United States v. Dickerson</t>
  </si>
  <si>
    <t>310 US 554</t>
  </si>
  <si>
    <t>United States v. Summerlin</t>
  </si>
  <si>
    <t>310 US 414</t>
  </si>
  <si>
    <t>Republic Steel Corp. v. NLRB</t>
  </si>
  <si>
    <t>311 US 7</t>
  </si>
  <si>
    <t>Crane-Johnson Co. v. Helvering, Commissioner of Internal Revenue</t>
  </si>
  <si>
    <t>311 US 54</t>
  </si>
  <si>
    <t>Helvering, Comissioner of Internal Revenue v. Northwest Steel Rolling Mills</t>
  </si>
  <si>
    <t>311 US 46</t>
  </si>
  <si>
    <t>International Association of Machinists v. NLRB</t>
  </si>
  <si>
    <t>311 US 72</t>
  </si>
  <si>
    <t>J.E. Riley Co. v. Commissioner of Internal Revenue</t>
  </si>
  <si>
    <t>311 US 55</t>
  </si>
  <si>
    <t>Neuberger v. Commissioner of Internal Revenue</t>
  </si>
  <si>
    <t>311 US 83</t>
  </si>
  <si>
    <t>United States v. Stewart</t>
  </si>
  <si>
    <t>311 US 60</t>
  </si>
  <si>
    <t>West India Oil Co. v. Domenech, Treasurer of Puerto Rico</t>
  </si>
  <si>
    <t>311 US 20</t>
  </si>
  <si>
    <t>Wilson &amp; Co. v. United States</t>
  </si>
  <si>
    <t>311 US 104</t>
  </si>
  <si>
    <t>Federal Communications Commission v. Columbia Broadcasting Systems of California</t>
  </si>
  <si>
    <t>311 US 132</t>
  </si>
  <si>
    <t>Helvering v. Horst</t>
  </si>
  <si>
    <t>311 US 112</t>
  </si>
  <si>
    <t>Helvering, Comissioner of Internal Revenue v. Eubank</t>
  </si>
  <si>
    <t>311 US 122</t>
  </si>
  <si>
    <t>Helvering, Comissioner of Internal Revenue v. Janney</t>
  </si>
  <si>
    <t>311 US 189</t>
  </si>
  <si>
    <t>Helvering, Comissioner of Internal Revenue v. Oregon Mut. Life Ins.</t>
  </si>
  <si>
    <t>311 US 267</t>
  </si>
  <si>
    <t>Helvering, Comissioner of Internal Revenue v. Panamerican Life Ins. Co.</t>
  </si>
  <si>
    <t>311 US 272</t>
  </si>
  <si>
    <t>Taft v. Helvering, Commissioner of Internal Revenue</t>
  </si>
  <si>
    <t>311 US 195</t>
  </si>
  <si>
    <t>United States v. Harris</t>
  </si>
  <si>
    <t>311 US 292</t>
  </si>
  <si>
    <t>United States v. Northern Pacific Ry. Co.</t>
  </si>
  <si>
    <t>311 US 317</t>
  </si>
  <si>
    <t>Br. Of Appellant</t>
  </si>
  <si>
    <t>Br. Of Appellants</t>
  </si>
  <si>
    <t>?</t>
  </si>
  <si>
    <r>
      <t xml:space="preserve">Counted 3 cites in this sentence: "The same statement was made by the Senate Committee on Education and Labor, reporting on </t>
    </r>
    <r>
      <rPr>
        <b/>
        <sz val="12"/>
        <color theme="1"/>
        <rFont val="Calibri"/>
        <family val="2"/>
        <scheme val="minor"/>
      </rPr>
      <t>S. 2165</t>
    </r>
    <r>
      <rPr>
        <sz val="12"/>
        <color theme="1"/>
        <rFont val="Calibri"/>
        <family val="2"/>
        <scheme val="minor"/>
      </rPr>
      <t xml:space="preserve">, which was similar to </t>
    </r>
    <r>
      <rPr>
        <b/>
        <sz val="12"/>
        <color theme="1"/>
        <rFont val="Calibri"/>
        <family val="2"/>
        <scheme val="minor"/>
      </rPr>
      <t>H. R. 6449</t>
    </r>
    <r>
      <rPr>
        <sz val="12"/>
        <color theme="1"/>
        <rFont val="Calibri"/>
        <family val="2"/>
        <scheme val="minor"/>
      </rPr>
      <t xml:space="preserve">. See </t>
    </r>
    <r>
      <rPr>
        <b/>
        <sz val="12"/>
        <color theme="1"/>
        <rFont val="Calibri"/>
        <family val="2"/>
        <scheme val="minor"/>
      </rPr>
      <t>Sen. Rep. No. 1810, 75th Cong., 3d Sess., p. 5</t>
    </r>
    <r>
      <rPr>
        <sz val="12"/>
        <color theme="1"/>
        <rFont val="Calibri"/>
        <family val="2"/>
        <scheme val="minor"/>
      </rPr>
      <t>."</t>
    </r>
  </si>
  <si>
    <r>
      <t xml:space="preserve">Message from the President, April 27, 1939, 76th Cong., 1st Sess., </t>
    </r>
    <r>
      <rPr>
        <b/>
        <sz val="12"/>
        <color theme="1"/>
        <rFont val="Calibri"/>
        <family val="2"/>
        <scheme val="minor"/>
      </rPr>
      <t>Document No. 270</t>
    </r>
    <r>
      <rPr>
        <sz val="12"/>
        <color theme="1"/>
        <rFont val="Calibri"/>
        <family val="2"/>
        <scheme val="minor"/>
      </rPr>
      <t>, p. 1</t>
    </r>
  </si>
  <si>
    <t>Public Resolution</t>
  </si>
  <si>
    <t>No brief for petitioner available on WL or Gale</t>
  </si>
  <si>
    <t>govt wins</t>
  </si>
  <si>
    <t>govt wins (companion to AFL v. NLRB, supra)</t>
  </si>
  <si>
    <t>govt loses (says should be reversed, but it's affirmed)</t>
  </si>
  <si>
    <t>govt loses</t>
  </si>
  <si>
    <t>govt wins (companion to Northwest Rolling Mills, in which Black rejects private party's LH argument, and govt in its Northwest brief incorporate this Crane-Johnson brief)</t>
  </si>
  <si>
    <t>govt wins, at least formally</t>
  </si>
  <si>
    <t>LH Citations in Appendix</t>
  </si>
  <si>
    <t>odd situation where brief is in Gale but not hardcopy; though this was simply a missing volume from shelf, so it may have been there</t>
  </si>
  <si>
    <t>odd situation where brief is in Gale but not hard copy</t>
  </si>
  <si>
    <t>brief not in Gale; found and processed in hard copy</t>
  </si>
  <si>
    <t>Br. Of Appellant on Reargument</t>
  </si>
  <si>
    <t>Brief includes numerous cites to Ex. Docs</t>
  </si>
  <si>
    <t>*note this case also has an initial SG brief and initial SG reply brief, but we are only processing the briefs on reargument</t>
  </si>
  <si>
    <t>Br. Of Petitioner (No. 110, 111, 112)</t>
  </si>
  <si>
    <t>Br. Of Petitioner (No. 36)</t>
  </si>
  <si>
    <t>Br. Of Petitioner (No. 52)</t>
  </si>
  <si>
    <t>Memorandum</t>
  </si>
  <si>
    <t>Gale has this case but no brief for petitioner, which is obviously federal govt; Parrillo found and checked hard copy but found no such brief</t>
  </si>
  <si>
    <t>Federal Communications Commission v. Sanders Bros. Radio Station</t>
  </si>
  <si>
    <t>309 US 470</t>
  </si>
  <si>
    <t>Br. Of F.C.C.</t>
  </si>
  <si>
    <t>inf</t>
  </si>
  <si>
    <t>both 0</t>
  </si>
  <si>
    <t>90th</t>
  </si>
  <si>
    <t>80th</t>
  </si>
  <si>
    <t>70th</t>
  </si>
  <si>
    <t>60th</t>
  </si>
  <si>
    <t>50th</t>
  </si>
  <si>
    <t>95th</t>
  </si>
  <si>
    <t>85th</t>
  </si>
  <si>
    <t>75th</t>
  </si>
  <si>
    <t>65th</t>
  </si>
  <si>
    <t>55th</t>
  </si>
  <si>
    <t>Fed Cites in Cases, In order from most to least (see this SS, column H)</t>
  </si>
  <si>
    <t>Non-Fed Cites in Cases, In order from most to least (see SS 5-2c, column H)</t>
  </si>
  <si>
    <t>Total LH Cites (Body + Appx) (for whole case, not just one brief)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</si>
</sst>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9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3" fillId="0" borderId="0" xfId="0" applyFont="1"/>
    <xf numFmtId="0" fontId="0" fillId="0" borderId="0" xfId="0" applyFill="1"/>
    <xf numFmtId="0" fontId="0" fillId="0" borderId="0" xfId="0" applyFont="1"/>
    <xf numFmtId="0" fontId="4" fillId="0" borderId="0" xfId="0" applyFont="1" applyFill="1"/>
    <xf numFmtId="14" fontId="4" fillId="0" borderId="0" xfId="0" applyNumberFormat="1" applyFont="1" applyFill="1"/>
    <xf numFmtId="0" fontId="5" fillId="0" borderId="0" xfId="0" applyFont="1"/>
    <xf numFmtId="14" fontId="0" fillId="0" borderId="0" xfId="0" applyNumberFormat="1" applyFill="1"/>
    <xf numFmtId="0" fontId="0" fillId="3" borderId="0" xfId="0" applyFill="1"/>
    <xf numFmtId="14" fontId="0" fillId="3" borderId="0" xfId="0" applyNumberFormat="1" applyFill="1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2" borderId="0" xfId="0" applyFill="1" applyAlignment="1">
      <alignment wrapText="1"/>
    </xf>
    <xf numFmtId="14" fontId="0" fillId="2" borderId="0" xfId="0" applyNumberFormat="1" applyFill="1" applyAlignment="1">
      <alignment wrapText="1"/>
    </xf>
    <xf numFmtId="0" fontId="0" fillId="2" borderId="0" xfId="0" applyFill="1"/>
    <xf numFmtId="0" fontId="0" fillId="0" borderId="0" xfId="0" applyFill="1" applyAlignment="1">
      <alignment wrapText="1"/>
    </xf>
    <xf numFmtId="2" fontId="0" fillId="0" borderId="0" xfId="0" applyNumberFormat="1"/>
    <xf numFmtId="9" fontId="0" fillId="0" borderId="0" xfId="495" applyFont="1"/>
    <xf numFmtId="0" fontId="3" fillId="4" borderId="0" xfId="0" applyFont="1" applyFill="1"/>
    <xf numFmtId="0" fontId="5" fillId="4" borderId="0" xfId="0" applyFont="1" applyFill="1"/>
    <xf numFmtId="0" fontId="0" fillId="4" borderId="0" xfId="0" applyFill="1"/>
    <xf numFmtId="0" fontId="6" fillId="4" borderId="0" xfId="0" applyFont="1" applyFill="1" applyAlignment="1">
      <alignment vertical="center"/>
    </xf>
    <xf numFmtId="0" fontId="4" fillId="4" borderId="0" xfId="0" applyFont="1" applyFill="1"/>
  </cellXfs>
  <cellStyles count="49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Normal" xfId="0" builtinId="0"/>
    <cellStyle name="Percent" xfId="495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19"/>
  <sheetViews>
    <sheetView tabSelected="1" topLeftCell="C1" workbookViewId="0">
      <selection activeCell="G12" sqref="G12"/>
    </sheetView>
  </sheetViews>
  <sheetFormatPr defaultColWidth="11" defaultRowHeight="15" customHeight="1" x14ac:dyDescent="0.25"/>
  <cols>
    <col min="1" max="1" width="36" customWidth="1"/>
    <col min="2" max="2" width="11.625" bestFit="1" customWidth="1"/>
    <col min="3" max="3" width="11.75" customWidth="1"/>
    <col min="4" max="4" width="5.5" customWidth="1"/>
    <col min="5" max="5" width="14.5" customWidth="1"/>
    <col min="6" max="6" width="11.125" style="24" customWidth="1"/>
    <col min="7" max="7" width="8.875" style="24" customWidth="1"/>
    <col min="8" max="8" width="8.875" style="13" customWidth="1"/>
  </cols>
  <sheetData>
    <row r="1" spans="1:41" s="4" customFormat="1" ht="1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22" t="s">
        <v>5</v>
      </c>
      <c r="G1" s="23" t="s">
        <v>153</v>
      </c>
      <c r="H1" s="9" t="s">
        <v>182</v>
      </c>
      <c r="V1" s="4" t="s">
        <v>180</v>
      </c>
      <c r="W1" s="4" t="s">
        <v>181</v>
      </c>
    </row>
    <row r="2" spans="1:41" s="13" customFormat="1" ht="15" customHeight="1" x14ac:dyDescent="0.25">
      <c r="A2" s="13" t="s">
        <v>138</v>
      </c>
      <c r="B2" s="13" t="s">
        <v>139</v>
      </c>
      <c r="C2" s="15">
        <v>14961</v>
      </c>
      <c r="D2" s="13" t="s">
        <v>80</v>
      </c>
      <c r="E2" s="13" t="s">
        <v>157</v>
      </c>
      <c r="F2" s="24">
        <v>113</v>
      </c>
      <c r="G2" s="24">
        <v>17</v>
      </c>
      <c r="H2" s="13">
        <f t="shared" ref="H2:H16" si="0">SUM(F2:G2)</f>
        <v>130</v>
      </c>
      <c r="I2" s="5" t="s">
        <v>154</v>
      </c>
      <c r="J2" s="13" t="s">
        <v>158</v>
      </c>
      <c r="K2" s="5" t="s">
        <v>152</v>
      </c>
      <c r="L2" s="5" t="s">
        <v>159</v>
      </c>
      <c r="V2" s="13">
        <v>130</v>
      </c>
      <c r="W2" s="13">
        <v>295</v>
      </c>
      <c r="Y2" s="21">
        <f t="shared" ref="Y2:Y6" si="1">(V2-W2)/W2</f>
        <v>-0.55932203389830504</v>
      </c>
      <c r="AA2" s="13">
        <v>1</v>
      </c>
    </row>
    <row r="3" spans="1:41" ht="15" customHeight="1" x14ac:dyDescent="0.25">
      <c r="A3" s="1" t="s">
        <v>74</v>
      </c>
      <c r="B3" s="1" t="s">
        <v>75</v>
      </c>
      <c r="C3" s="2">
        <v>14730</v>
      </c>
      <c r="D3" t="s">
        <v>80</v>
      </c>
      <c r="E3" t="s">
        <v>83</v>
      </c>
      <c r="F3" s="24">
        <v>97</v>
      </c>
      <c r="G3" s="24" t="s">
        <v>142</v>
      </c>
      <c r="H3" s="13">
        <f t="shared" si="0"/>
        <v>97</v>
      </c>
      <c r="I3" t="s">
        <v>143</v>
      </c>
      <c r="J3" t="s">
        <v>147</v>
      </c>
      <c r="V3">
        <v>97</v>
      </c>
      <c r="W3">
        <v>236</v>
      </c>
      <c r="Y3" s="21">
        <f t="shared" si="1"/>
        <v>-0.58898305084745761</v>
      </c>
      <c r="AA3">
        <v>2</v>
      </c>
    </row>
    <row r="4" spans="1:41" s="13" customFormat="1" ht="15" customHeight="1" x14ac:dyDescent="0.25">
      <c r="A4" s="13" t="s">
        <v>120</v>
      </c>
      <c r="B4" s="13" t="s">
        <v>121</v>
      </c>
      <c r="C4" s="15">
        <v>14933</v>
      </c>
      <c r="D4" s="5" t="s">
        <v>80</v>
      </c>
      <c r="E4" s="5" t="s">
        <v>81</v>
      </c>
      <c r="F4" s="24">
        <v>49</v>
      </c>
      <c r="G4" s="24">
        <v>0</v>
      </c>
      <c r="H4" s="13">
        <f t="shared" si="0"/>
        <v>49</v>
      </c>
      <c r="I4" s="5" t="s">
        <v>147</v>
      </c>
      <c r="J4" s="5"/>
      <c r="V4" s="13">
        <v>49</v>
      </c>
      <c r="W4" s="13">
        <v>68</v>
      </c>
      <c r="Y4" s="21">
        <f t="shared" si="1"/>
        <v>-0.27941176470588236</v>
      </c>
      <c r="Z4" s="13" t="s">
        <v>175</v>
      </c>
      <c r="AA4" s="13">
        <v>3</v>
      </c>
    </row>
    <row r="5" spans="1:41" ht="15" customHeight="1" x14ac:dyDescent="0.25">
      <c r="A5" s="13" t="s">
        <v>106</v>
      </c>
      <c r="B5" s="13" t="s">
        <v>107</v>
      </c>
      <c r="C5" s="15">
        <v>14927</v>
      </c>
      <c r="D5" s="5" t="s">
        <v>80</v>
      </c>
      <c r="E5" s="5" t="s">
        <v>81</v>
      </c>
      <c r="F5" s="24">
        <v>39</v>
      </c>
      <c r="G5" s="24">
        <v>0</v>
      </c>
      <c r="H5" s="13">
        <f t="shared" si="0"/>
        <v>39</v>
      </c>
      <c r="I5" s="5" t="s">
        <v>151</v>
      </c>
      <c r="J5" s="5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>
        <v>39</v>
      </c>
      <c r="W5" s="6">
        <v>39</v>
      </c>
      <c r="X5" s="6"/>
      <c r="Y5" s="21">
        <f t="shared" si="1"/>
        <v>0</v>
      </c>
      <c r="Z5" s="6"/>
      <c r="AA5" s="13">
        <v>4</v>
      </c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 ht="15" customHeight="1" x14ac:dyDescent="0.25">
      <c r="A6" s="14" t="s">
        <v>70</v>
      </c>
      <c r="B6" s="14" t="s">
        <v>71</v>
      </c>
      <c r="C6" s="2">
        <v>14723</v>
      </c>
      <c r="D6" s="13" t="s">
        <v>80</v>
      </c>
      <c r="E6" s="13" t="s">
        <v>87</v>
      </c>
      <c r="F6" s="24">
        <v>30</v>
      </c>
      <c r="G6" s="24">
        <v>0</v>
      </c>
      <c r="H6" s="13">
        <f t="shared" si="0"/>
        <v>30</v>
      </c>
      <c r="I6" s="13" t="s">
        <v>149</v>
      </c>
      <c r="V6">
        <v>30</v>
      </c>
      <c r="W6">
        <v>32</v>
      </c>
      <c r="Y6" s="21">
        <f t="shared" si="1"/>
        <v>-6.25E-2</v>
      </c>
      <c r="AA6" s="13">
        <v>5</v>
      </c>
    </row>
    <row r="7" spans="1:41" s="13" customFormat="1" ht="15" customHeight="1" x14ac:dyDescent="0.25">
      <c r="A7" s="13" t="s">
        <v>96</v>
      </c>
      <c r="B7" s="13" t="s">
        <v>97</v>
      </c>
      <c r="C7" s="15">
        <v>14758</v>
      </c>
      <c r="D7" s="5" t="s">
        <v>80</v>
      </c>
      <c r="E7" s="5" t="s">
        <v>83</v>
      </c>
      <c r="F7" s="24">
        <v>28</v>
      </c>
      <c r="G7" s="24">
        <v>0</v>
      </c>
      <c r="H7" s="13">
        <f t="shared" si="0"/>
        <v>28</v>
      </c>
      <c r="I7" s="5"/>
      <c r="J7" s="5" t="s">
        <v>147</v>
      </c>
      <c r="V7" s="13">
        <v>28</v>
      </c>
      <c r="W7" s="13">
        <v>32</v>
      </c>
      <c r="Y7" s="21">
        <f t="shared" ref="Y7:Y35" si="2">(V7-W7)/W7</f>
        <v>-0.125</v>
      </c>
      <c r="Z7" s="13" t="s">
        <v>170</v>
      </c>
      <c r="AA7" s="13">
        <v>6</v>
      </c>
    </row>
    <row r="8" spans="1:41" s="13" customFormat="1" ht="15" customHeight="1" x14ac:dyDescent="0.25">
      <c r="A8" s="13" t="s">
        <v>100</v>
      </c>
      <c r="B8" s="13" t="s">
        <v>101</v>
      </c>
      <c r="C8" s="15">
        <v>14758</v>
      </c>
      <c r="D8" s="5" t="s">
        <v>80</v>
      </c>
      <c r="E8" s="5" t="s">
        <v>83</v>
      </c>
      <c r="F8" s="24">
        <v>27</v>
      </c>
      <c r="G8" s="24">
        <v>0</v>
      </c>
      <c r="H8" s="13">
        <f t="shared" si="0"/>
        <v>27</v>
      </c>
      <c r="I8" s="5"/>
      <c r="J8" s="5" t="s">
        <v>147</v>
      </c>
      <c r="V8" s="13">
        <v>27</v>
      </c>
      <c r="W8" s="13">
        <v>29</v>
      </c>
      <c r="Y8" s="21">
        <f t="shared" si="2"/>
        <v>-6.8965517241379309E-2</v>
      </c>
      <c r="AA8" s="13">
        <v>7</v>
      </c>
    </row>
    <row r="9" spans="1:41" ht="15" customHeight="1" x14ac:dyDescent="0.25">
      <c r="A9" s="14" t="s">
        <v>6</v>
      </c>
      <c r="B9" s="14" t="s">
        <v>7</v>
      </c>
      <c r="C9" s="2">
        <v>14612</v>
      </c>
      <c r="D9" s="13" t="s">
        <v>80</v>
      </c>
      <c r="E9" s="13" t="s">
        <v>81</v>
      </c>
      <c r="F9" s="24">
        <v>24</v>
      </c>
      <c r="G9" s="24">
        <v>0</v>
      </c>
      <c r="H9" s="13">
        <f t="shared" si="0"/>
        <v>24</v>
      </c>
      <c r="I9" s="13" t="s">
        <v>147</v>
      </c>
      <c r="V9">
        <v>24</v>
      </c>
      <c r="W9">
        <v>25</v>
      </c>
      <c r="Y9" s="21">
        <f t="shared" si="2"/>
        <v>-0.04</v>
      </c>
      <c r="AA9" s="13">
        <v>8</v>
      </c>
    </row>
    <row r="10" spans="1:41" ht="15" customHeight="1" x14ac:dyDescent="0.25">
      <c r="A10" s="13" t="s">
        <v>122</v>
      </c>
      <c r="B10" s="13" t="s">
        <v>123</v>
      </c>
      <c r="C10" s="15">
        <v>14940</v>
      </c>
      <c r="D10" s="5" t="s">
        <v>80</v>
      </c>
      <c r="E10" s="5" t="s">
        <v>83</v>
      </c>
      <c r="F10" s="24">
        <v>23</v>
      </c>
      <c r="G10" s="24">
        <v>0</v>
      </c>
      <c r="H10" s="13">
        <f t="shared" si="0"/>
        <v>23</v>
      </c>
      <c r="I10" s="5" t="s">
        <v>147</v>
      </c>
      <c r="J10" s="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>
        <v>23</v>
      </c>
      <c r="W10" s="6">
        <v>17</v>
      </c>
      <c r="X10" s="6"/>
      <c r="Y10" s="21">
        <f t="shared" si="2"/>
        <v>0.35294117647058826</v>
      </c>
      <c r="Z10" s="6" t="s">
        <v>176</v>
      </c>
      <c r="AA10" s="13">
        <v>9</v>
      </c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ht="15" customHeight="1" x14ac:dyDescent="0.25">
      <c r="A11" s="13" t="s">
        <v>90</v>
      </c>
      <c r="B11" s="13" t="s">
        <v>91</v>
      </c>
      <c r="C11" s="15">
        <v>14751</v>
      </c>
      <c r="D11" s="5" t="s">
        <v>80</v>
      </c>
      <c r="E11" s="5" t="s">
        <v>85</v>
      </c>
      <c r="F11" s="24">
        <v>22</v>
      </c>
      <c r="G11" s="24" t="s">
        <v>142</v>
      </c>
      <c r="H11" s="13">
        <f t="shared" si="0"/>
        <v>22</v>
      </c>
      <c r="I11" s="5" t="s">
        <v>154</v>
      </c>
      <c r="J11" s="5" t="s">
        <v>147</v>
      </c>
      <c r="V11">
        <v>22</v>
      </c>
      <c r="W11">
        <v>16</v>
      </c>
      <c r="Y11" s="21">
        <f t="shared" si="2"/>
        <v>0.375</v>
      </c>
      <c r="AA11" s="13">
        <v>10</v>
      </c>
    </row>
    <row r="12" spans="1:41" s="5" customFormat="1" ht="15" customHeight="1" x14ac:dyDescent="0.25">
      <c r="A12" s="5" t="s">
        <v>98</v>
      </c>
      <c r="B12" s="5" t="s">
        <v>99</v>
      </c>
      <c r="C12" s="10">
        <v>14758</v>
      </c>
      <c r="D12" s="5" t="s">
        <v>80</v>
      </c>
      <c r="E12" s="5" t="s">
        <v>140</v>
      </c>
      <c r="F12" s="24">
        <v>21</v>
      </c>
      <c r="G12" s="24">
        <v>0</v>
      </c>
      <c r="H12" s="13">
        <f t="shared" si="0"/>
        <v>21</v>
      </c>
      <c r="I12" s="5" t="s">
        <v>156</v>
      </c>
      <c r="V12" s="5">
        <v>21</v>
      </c>
      <c r="W12" s="5">
        <v>11</v>
      </c>
      <c r="Y12" s="21">
        <f t="shared" si="2"/>
        <v>0.90909090909090906</v>
      </c>
      <c r="AA12" s="13">
        <v>11</v>
      </c>
    </row>
    <row r="13" spans="1:41" ht="15" customHeight="1" x14ac:dyDescent="0.25">
      <c r="A13" s="13" t="s">
        <v>104</v>
      </c>
      <c r="B13" s="13" t="s">
        <v>105</v>
      </c>
      <c r="C13" s="15">
        <v>14926</v>
      </c>
      <c r="D13" s="5" t="s">
        <v>80</v>
      </c>
      <c r="E13" s="5" t="s">
        <v>85</v>
      </c>
      <c r="F13" s="24">
        <v>21</v>
      </c>
      <c r="G13" s="24">
        <v>0</v>
      </c>
      <c r="H13" s="13">
        <f t="shared" si="0"/>
        <v>21</v>
      </c>
      <c r="I13" s="5" t="s">
        <v>144</v>
      </c>
      <c r="J13" s="5" t="s">
        <v>150</v>
      </c>
      <c r="O13" t="s">
        <v>145</v>
      </c>
      <c r="V13">
        <v>21</v>
      </c>
      <c r="W13">
        <v>11</v>
      </c>
      <c r="Y13" s="21">
        <f t="shared" si="2"/>
        <v>0.90909090909090906</v>
      </c>
      <c r="AA13" s="13">
        <v>12</v>
      </c>
    </row>
    <row r="14" spans="1:41" ht="15" customHeight="1" x14ac:dyDescent="0.25">
      <c r="A14" s="14" t="s">
        <v>32</v>
      </c>
      <c r="B14" s="14" t="s">
        <v>33</v>
      </c>
      <c r="C14" s="2">
        <v>14653</v>
      </c>
      <c r="D14" s="13" t="s">
        <v>80</v>
      </c>
      <c r="E14" s="13" t="s">
        <v>83</v>
      </c>
      <c r="F14" s="24">
        <v>8</v>
      </c>
      <c r="G14" s="24">
        <v>10</v>
      </c>
      <c r="H14" s="13">
        <f t="shared" si="0"/>
        <v>18</v>
      </c>
      <c r="I14" s="13"/>
      <c r="V14">
        <v>18</v>
      </c>
      <c r="W14">
        <v>10</v>
      </c>
      <c r="Y14" s="21">
        <f t="shared" si="2"/>
        <v>0.8</v>
      </c>
      <c r="Z14" t="s">
        <v>171</v>
      </c>
      <c r="AA14" s="13">
        <v>13</v>
      </c>
    </row>
    <row r="15" spans="1:41" s="13" customFormat="1" ht="15" customHeight="1" x14ac:dyDescent="0.25">
      <c r="A15" s="14" t="s">
        <v>72</v>
      </c>
      <c r="B15" s="14" t="s">
        <v>73</v>
      </c>
      <c r="C15" s="2">
        <v>14723</v>
      </c>
      <c r="D15" s="13" t="s">
        <v>80</v>
      </c>
      <c r="E15" s="13" t="s">
        <v>83</v>
      </c>
      <c r="F15" s="24">
        <v>16</v>
      </c>
      <c r="G15" s="25" t="s">
        <v>142</v>
      </c>
      <c r="H15" s="13">
        <f t="shared" si="0"/>
        <v>16</v>
      </c>
      <c r="I15" s="13" t="s">
        <v>147</v>
      </c>
      <c r="V15" s="13">
        <v>16</v>
      </c>
      <c r="W15" s="13">
        <v>9</v>
      </c>
      <c r="Y15" s="21">
        <f t="shared" si="2"/>
        <v>0.77777777777777779</v>
      </c>
      <c r="AA15" s="13">
        <v>14</v>
      </c>
    </row>
    <row r="16" spans="1:41" ht="15" customHeight="1" x14ac:dyDescent="0.25">
      <c r="A16" s="13" t="s">
        <v>94</v>
      </c>
      <c r="B16" s="13" t="s">
        <v>95</v>
      </c>
      <c r="C16" s="15">
        <v>14751</v>
      </c>
      <c r="D16" s="5" t="s">
        <v>80</v>
      </c>
      <c r="E16" s="5" t="s">
        <v>83</v>
      </c>
      <c r="F16" s="24">
        <v>13</v>
      </c>
      <c r="G16" s="24">
        <v>0</v>
      </c>
      <c r="H16" s="13">
        <f t="shared" si="0"/>
        <v>13</v>
      </c>
      <c r="I16" s="5"/>
      <c r="J16" s="5" t="s">
        <v>147</v>
      </c>
      <c r="V16">
        <v>13</v>
      </c>
      <c r="W16">
        <v>8</v>
      </c>
      <c r="Y16" s="21">
        <f t="shared" si="2"/>
        <v>0.625</v>
      </c>
      <c r="AA16" s="13">
        <v>15</v>
      </c>
    </row>
    <row r="17" spans="1:27" ht="15" customHeight="1" x14ac:dyDescent="0.25">
      <c r="A17" s="13" t="s">
        <v>128</v>
      </c>
      <c r="B17" s="13" t="s">
        <v>129</v>
      </c>
      <c r="C17" s="15">
        <v>14954</v>
      </c>
      <c r="D17" s="5" t="s">
        <v>80</v>
      </c>
      <c r="E17" s="5" t="s">
        <v>161</v>
      </c>
      <c r="F17" s="24">
        <v>9</v>
      </c>
      <c r="G17" s="24">
        <v>0</v>
      </c>
      <c r="H17" s="13">
        <v>13</v>
      </c>
      <c r="I17" s="5" t="s">
        <v>154</v>
      </c>
      <c r="J17" s="5" t="s">
        <v>150</v>
      </c>
      <c r="V17">
        <v>13</v>
      </c>
      <c r="W17">
        <v>7</v>
      </c>
      <c r="Y17" s="21">
        <f t="shared" si="2"/>
        <v>0.8571428571428571</v>
      </c>
      <c r="Z17" t="s">
        <v>177</v>
      </c>
      <c r="AA17" s="13">
        <v>16</v>
      </c>
    </row>
    <row r="18" spans="1:27" ht="15" customHeight="1" x14ac:dyDescent="0.25">
      <c r="A18" s="14" t="s">
        <v>14</v>
      </c>
      <c r="B18" s="14" t="s">
        <v>15</v>
      </c>
      <c r="C18" s="2">
        <v>14612</v>
      </c>
      <c r="D18" s="13" t="s">
        <v>80</v>
      </c>
      <c r="E18" s="13" t="s">
        <v>83</v>
      </c>
      <c r="F18" s="24">
        <v>12</v>
      </c>
      <c r="G18" s="24">
        <v>0</v>
      </c>
      <c r="H18" s="13">
        <f t="shared" ref="H18:H29" si="3">SUM(F18:G18)</f>
        <v>12</v>
      </c>
      <c r="I18" s="13" t="s">
        <v>148</v>
      </c>
      <c r="V18">
        <v>12</v>
      </c>
      <c r="W18">
        <v>6</v>
      </c>
      <c r="Y18" s="21">
        <f t="shared" si="2"/>
        <v>1</v>
      </c>
      <c r="AA18" s="13">
        <v>17</v>
      </c>
    </row>
    <row r="19" spans="1:27" ht="15" customHeight="1" x14ac:dyDescent="0.25">
      <c r="A19" s="14" t="s">
        <v>60</v>
      </c>
      <c r="B19" s="14" t="s">
        <v>61</v>
      </c>
      <c r="C19" s="2">
        <v>14695</v>
      </c>
      <c r="D19" s="13" t="s">
        <v>80</v>
      </c>
      <c r="E19" s="13" t="s">
        <v>83</v>
      </c>
      <c r="F19" s="24">
        <v>12</v>
      </c>
      <c r="G19" s="24">
        <v>0</v>
      </c>
      <c r="H19" s="13">
        <f t="shared" si="3"/>
        <v>12</v>
      </c>
      <c r="I19" s="13" t="s">
        <v>147</v>
      </c>
      <c r="V19">
        <v>12</v>
      </c>
      <c r="W19">
        <v>6</v>
      </c>
      <c r="Y19" s="21">
        <f t="shared" si="2"/>
        <v>1</v>
      </c>
      <c r="AA19" s="13">
        <v>18</v>
      </c>
    </row>
    <row r="20" spans="1:27" s="13" customFormat="1" ht="15" customHeight="1" x14ac:dyDescent="0.25">
      <c r="A20" s="14" t="s">
        <v>56</v>
      </c>
      <c r="B20" s="14" t="s">
        <v>57</v>
      </c>
      <c r="C20" s="2">
        <v>14695</v>
      </c>
      <c r="D20" s="13" t="s">
        <v>80</v>
      </c>
      <c r="E20" s="13" t="s">
        <v>83</v>
      </c>
      <c r="F20" s="24">
        <v>12</v>
      </c>
      <c r="G20" s="24" t="s">
        <v>142</v>
      </c>
      <c r="H20" s="13">
        <f t="shared" si="3"/>
        <v>12</v>
      </c>
      <c r="I20" s="5" t="s">
        <v>154</v>
      </c>
      <c r="J20" s="5" t="s">
        <v>147</v>
      </c>
      <c r="V20" s="13">
        <v>12</v>
      </c>
      <c r="W20" s="13">
        <v>5</v>
      </c>
      <c r="Y20" s="21">
        <f t="shared" si="2"/>
        <v>1.4</v>
      </c>
      <c r="Z20" s="13" t="s">
        <v>172</v>
      </c>
      <c r="AA20" s="13">
        <v>19</v>
      </c>
    </row>
    <row r="21" spans="1:27" s="13" customFormat="1" ht="15" customHeight="1" x14ac:dyDescent="0.25">
      <c r="A21" s="13" t="s">
        <v>88</v>
      </c>
      <c r="B21" s="13" t="s">
        <v>89</v>
      </c>
      <c r="C21" s="15">
        <v>14751</v>
      </c>
      <c r="D21" s="13" t="s">
        <v>80</v>
      </c>
      <c r="E21" s="13" t="s">
        <v>83</v>
      </c>
      <c r="F21" s="24">
        <v>12</v>
      </c>
      <c r="G21" s="24">
        <v>0</v>
      </c>
      <c r="H21" s="13">
        <f t="shared" si="3"/>
        <v>12</v>
      </c>
      <c r="I21" s="5"/>
      <c r="J21" s="13" t="s">
        <v>147</v>
      </c>
      <c r="L21" s="5"/>
      <c r="V21" s="13">
        <v>12</v>
      </c>
      <c r="W21" s="13">
        <v>5</v>
      </c>
      <c r="Y21" s="21">
        <f t="shared" si="2"/>
        <v>1.4</v>
      </c>
      <c r="AA21" s="13">
        <v>20</v>
      </c>
    </row>
    <row r="22" spans="1:27" s="13" customFormat="1" ht="15" customHeight="1" x14ac:dyDescent="0.25">
      <c r="A22" s="13" t="s">
        <v>110</v>
      </c>
      <c r="B22" s="13" t="s">
        <v>111</v>
      </c>
      <c r="C22" s="15">
        <v>14927</v>
      </c>
      <c r="D22" s="5" t="s">
        <v>80</v>
      </c>
      <c r="E22" s="5" t="s">
        <v>85</v>
      </c>
      <c r="F22" s="24">
        <v>11</v>
      </c>
      <c r="G22" s="24">
        <v>0</v>
      </c>
      <c r="H22" s="13">
        <f t="shared" si="3"/>
        <v>11</v>
      </c>
      <c r="I22" s="5" t="s">
        <v>154</v>
      </c>
      <c r="J22" s="5" t="s">
        <v>147</v>
      </c>
      <c r="V22" s="13">
        <v>11</v>
      </c>
      <c r="W22" s="13">
        <v>4</v>
      </c>
      <c r="Y22" s="21">
        <f t="shared" si="2"/>
        <v>1.75</v>
      </c>
      <c r="AA22" s="13">
        <v>21</v>
      </c>
    </row>
    <row r="23" spans="1:27" s="13" customFormat="1" ht="15" customHeight="1" x14ac:dyDescent="0.25">
      <c r="A23" s="14" t="s">
        <v>38</v>
      </c>
      <c r="B23" s="14" t="s">
        <v>39</v>
      </c>
      <c r="C23" s="2">
        <v>14667</v>
      </c>
      <c r="D23" s="13" t="s">
        <v>80</v>
      </c>
      <c r="E23" s="13" t="s">
        <v>81</v>
      </c>
      <c r="F23" s="24">
        <v>9</v>
      </c>
      <c r="G23" s="24">
        <v>1</v>
      </c>
      <c r="H23" s="13">
        <f t="shared" si="3"/>
        <v>10</v>
      </c>
      <c r="V23" s="13">
        <v>10</v>
      </c>
      <c r="W23" s="13">
        <v>4</v>
      </c>
      <c r="Y23" s="21">
        <f t="shared" si="2"/>
        <v>1.5</v>
      </c>
      <c r="Z23" s="13" t="s">
        <v>178</v>
      </c>
      <c r="AA23" s="13">
        <v>22</v>
      </c>
    </row>
    <row r="24" spans="1:27" ht="15" customHeight="1" x14ac:dyDescent="0.25">
      <c r="A24" s="19" t="s">
        <v>165</v>
      </c>
      <c r="B24" s="13" t="s">
        <v>166</v>
      </c>
      <c r="C24" s="15">
        <v>14695</v>
      </c>
      <c r="D24" s="13"/>
      <c r="E24" s="5" t="s">
        <v>167</v>
      </c>
      <c r="F24" s="24">
        <v>9</v>
      </c>
      <c r="G24" s="24">
        <v>0</v>
      </c>
      <c r="H24" s="13">
        <f t="shared" si="3"/>
        <v>9</v>
      </c>
      <c r="I24" s="13"/>
      <c r="J24" s="13"/>
      <c r="V24">
        <v>9</v>
      </c>
      <c r="W24">
        <v>3</v>
      </c>
      <c r="Y24" s="21">
        <f t="shared" si="2"/>
        <v>2</v>
      </c>
      <c r="AA24" s="13">
        <v>23</v>
      </c>
    </row>
    <row r="25" spans="1:27" ht="15" customHeight="1" x14ac:dyDescent="0.25">
      <c r="A25" s="14" t="s">
        <v>62</v>
      </c>
      <c r="B25" s="14" t="s">
        <v>63</v>
      </c>
      <c r="C25" s="2">
        <v>14695</v>
      </c>
      <c r="D25" s="13" t="s">
        <v>80</v>
      </c>
      <c r="E25" s="13" t="s">
        <v>83</v>
      </c>
      <c r="F25" s="24">
        <v>9</v>
      </c>
      <c r="G25" s="24" t="s">
        <v>142</v>
      </c>
      <c r="H25" s="13">
        <f t="shared" si="3"/>
        <v>9</v>
      </c>
      <c r="I25" s="5" t="s">
        <v>154</v>
      </c>
      <c r="J25" s="5"/>
      <c r="V25">
        <v>9</v>
      </c>
      <c r="W25">
        <v>3</v>
      </c>
      <c r="Y25" s="21">
        <f t="shared" si="2"/>
        <v>2</v>
      </c>
      <c r="AA25" s="13">
        <v>24</v>
      </c>
    </row>
    <row r="26" spans="1:27" s="13" customFormat="1" ht="15" customHeight="1" x14ac:dyDescent="0.25">
      <c r="A26" s="13" t="s">
        <v>114</v>
      </c>
      <c r="B26" s="13" t="s">
        <v>115</v>
      </c>
      <c r="C26" s="15">
        <v>14927</v>
      </c>
      <c r="D26" s="5" t="s">
        <v>80</v>
      </c>
      <c r="E26" s="5" t="s">
        <v>81</v>
      </c>
      <c r="F26" s="24">
        <v>8</v>
      </c>
      <c r="G26" s="24">
        <v>0</v>
      </c>
      <c r="H26" s="13">
        <f t="shared" si="3"/>
        <v>8</v>
      </c>
      <c r="I26" s="5" t="s">
        <v>154</v>
      </c>
      <c r="J26" s="5" t="s">
        <v>150</v>
      </c>
      <c r="V26" s="13">
        <v>8</v>
      </c>
      <c r="W26" s="13">
        <v>2</v>
      </c>
      <c r="Y26" s="21">
        <f t="shared" si="2"/>
        <v>3</v>
      </c>
      <c r="Z26" s="13" t="s">
        <v>173</v>
      </c>
      <c r="AA26" s="13">
        <v>25</v>
      </c>
    </row>
    <row r="27" spans="1:27" ht="15" customHeight="1" x14ac:dyDescent="0.25">
      <c r="A27" s="14" t="s">
        <v>8</v>
      </c>
      <c r="B27" s="14" t="s">
        <v>9</v>
      </c>
      <c r="C27" s="2">
        <v>14612</v>
      </c>
      <c r="D27" s="13" t="s">
        <v>80</v>
      </c>
      <c r="E27" s="13" t="s">
        <v>82</v>
      </c>
      <c r="F27" s="24">
        <v>7</v>
      </c>
      <c r="G27" s="24">
        <v>0</v>
      </c>
      <c r="H27" s="13">
        <f t="shared" si="3"/>
        <v>7</v>
      </c>
      <c r="I27" s="13"/>
      <c r="J27" s="13"/>
      <c r="V27">
        <v>7</v>
      </c>
      <c r="W27">
        <v>2</v>
      </c>
      <c r="Y27" s="21">
        <f t="shared" si="2"/>
        <v>2.5</v>
      </c>
      <c r="AA27" s="13">
        <v>26</v>
      </c>
    </row>
    <row r="28" spans="1:27" ht="15" customHeight="1" x14ac:dyDescent="0.25">
      <c r="A28" s="13" t="s">
        <v>116</v>
      </c>
      <c r="B28" s="13" t="s">
        <v>117</v>
      </c>
      <c r="C28" s="15">
        <v>14927</v>
      </c>
      <c r="D28" s="5" t="s">
        <v>80</v>
      </c>
      <c r="E28" s="5" t="s">
        <v>83</v>
      </c>
      <c r="F28" s="24">
        <v>7</v>
      </c>
      <c r="G28" s="24">
        <v>0</v>
      </c>
      <c r="H28" s="13">
        <f t="shared" si="3"/>
        <v>7</v>
      </c>
      <c r="I28" s="5" t="s">
        <v>147</v>
      </c>
      <c r="J28" s="5"/>
      <c r="V28">
        <v>7</v>
      </c>
      <c r="W28">
        <v>2</v>
      </c>
      <c r="Y28" s="21">
        <f t="shared" si="2"/>
        <v>2.5</v>
      </c>
      <c r="AA28" s="13">
        <v>27</v>
      </c>
    </row>
    <row r="29" spans="1:27" s="13" customFormat="1" ht="15" customHeight="1" x14ac:dyDescent="0.25">
      <c r="A29" s="14" t="s">
        <v>12</v>
      </c>
      <c r="B29" s="14" t="s">
        <v>13</v>
      </c>
      <c r="C29" s="2">
        <v>14612</v>
      </c>
      <c r="D29" s="13" t="s">
        <v>80</v>
      </c>
      <c r="E29" s="13" t="s">
        <v>83</v>
      </c>
      <c r="F29" s="24">
        <v>6</v>
      </c>
      <c r="G29" s="24">
        <v>0</v>
      </c>
      <c r="H29" s="13">
        <f t="shared" si="3"/>
        <v>6</v>
      </c>
      <c r="V29" s="13">
        <v>6</v>
      </c>
      <c r="W29" s="13">
        <v>2</v>
      </c>
      <c r="Y29" s="21">
        <f t="shared" si="2"/>
        <v>2</v>
      </c>
      <c r="Z29" s="13" t="s">
        <v>179</v>
      </c>
      <c r="AA29" s="13">
        <v>28</v>
      </c>
    </row>
    <row r="30" spans="1:27" s="13" customFormat="1" ht="15" customHeight="1" x14ac:dyDescent="0.25">
      <c r="A30" s="14" t="s">
        <v>58</v>
      </c>
      <c r="B30" s="14" t="s">
        <v>59</v>
      </c>
      <c r="C30" s="2">
        <v>14695</v>
      </c>
      <c r="D30" s="13" t="s">
        <v>86</v>
      </c>
      <c r="E30" s="13" t="s">
        <v>83</v>
      </c>
      <c r="F30" s="24">
        <v>0</v>
      </c>
      <c r="G30" s="24">
        <v>0</v>
      </c>
      <c r="H30" s="13">
        <v>4</v>
      </c>
      <c r="V30" s="13">
        <v>4</v>
      </c>
      <c r="W30" s="13">
        <v>2</v>
      </c>
      <c r="Y30" s="21">
        <f t="shared" si="2"/>
        <v>1</v>
      </c>
      <c r="AA30" s="13">
        <v>29</v>
      </c>
    </row>
    <row r="31" spans="1:27" s="13" customFormat="1" ht="15" customHeight="1" x14ac:dyDescent="0.25">
      <c r="A31" s="14" t="s">
        <v>44</v>
      </c>
      <c r="B31" s="14" t="s">
        <v>45</v>
      </c>
      <c r="C31" s="2">
        <v>14667</v>
      </c>
      <c r="D31" s="13" t="s">
        <v>80</v>
      </c>
      <c r="E31" s="13" t="s">
        <v>81</v>
      </c>
      <c r="F31" s="24">
        <v>3</v>
      </c>
      <c r="G31" s="24">
        <v>0</v>
      </c>
      <c r="H31" s="13">
        <f t="shared" ref="H31:H65" si="4">SUM(F31:G31)</f>
        <v>3</v>
      </c>
      <c r="V31" s="13">
        <v>3</v>
      </c>
      <c r="W31" s="13">
        <v>2</v>
      </c>
      <c r="Y31" s="21">
        <f t="shared" si="2"/>
        <v>0.5</v>
      </c>
      <c r="AA31" s="13">
        <v>30</v>
      </c>
    </row>
    <row r="32" spans="1:27" ht="15" customHeight="1" x14ac:dyDescent="0.25">
      <c r="A32" s="14" t="s">
        <v>40</v>
      </c>
      <c r="B32" s="14" t="s">
        <v>41</v>
      </c>
      <c r="C32" s="2">
        <v>14667</v>
      </c>
      <c r="D32" s="13" t="s">
        <v>80</v>
      </c>
      <c r="E32" s="13" t="s">
        <v>83</v>
      </c>
      <c r="F32" s="24">
        <v>3</v>
      </c>
      <c r="G32" s="24">
        <v>0</v>
      </c>
      <c r="H32" s="13">
        <f t="shared" si="4"/>
        <v>3</v>
      </c>
      <c r="I32" s="13"/>
      <c r="V32">
        <v>3</v>
      </c>
      <c r="W32">
        <v>1</v>
      </c>
      <c r="Y32" s="21">
        <f t="shared" si="2"/>
        <v>2</v>
      </c>
      <c r="AA32" s="13">
        <v>31</v>
      </c>
    </row>
    <row r="33" spans="1:27" s="13" customFormat="1" ht="15" customHeight="1" x14ac:dyDescent="0.25">
      <c r="A33" s="14" t="s">
        <v>46</v>
      </c>
      <c r="B33" s="14" t="s">
        <v>47</v>
      </c>
      <c r="C33" s="2">
        <v>14674</v>
      </c>
      <c r="D33" s="13" t="s">
        <v>80</v>
      </c>
      <c r="E33" s="13" t="s">
        <v>81</v>
      </c>
      <c r="F33" s="24">
        <v>3</v>
      </c>
      <c r="G33" s="24">
        <v>0</v>
      </c>
      <c r="H33" s="13">
        <f t="shared" si="4"/>
        <v>3</v>
      </c>
      <c r="V33" s="13">
        <v>3</v>
      </c>
      <c r="W33" s="13">
        <v>1</v>
      </c>
      <c r="Y33" s="21">
        <f t="shared" si="2"/>
        <v>2</v>
      </c>
      <c r="Z33" s="13" t="s">
        <v>174</v>
      </c>
      <c r="AA33" s="13">
        <v>32</v>
      </c>
    </row>
    <row r="34" spans="1:27" ht="15" customHeight="1" x14ac:dyDescent="0.25">
      <c r="A34" s="13" t="s">
        <v>134</v>
      </c>
      <c r="B34" s="13" t="s">
        <v>135</v>
      </c>
      <c r="C34" s="15">
        <v>14954</v>
      </c>
      <c r="D34" s="5" t="s">
        <v>80</v>
      </c>
      <c r="E34" s="5" t="s">
        <v>81</v>
      </c>
      <c r="F34" s="24">
        <v>3</v>
      </c>
      <c r="G34" s="24">
        <v>0</v>
      </c>
      <c r="H34" s="13">
        <f t="shared" si="4"/>
        <v>3</v>
      </c>
      <c r="I34" s="5" t="s">
        <v>154</v>
      </c>
      <c r="J34" s="5"/>
      <c r="V34">
        <v>3</v>
      </c>
      <c r="W34">
        <v>1</v>
      </c>
      <c r="Y34" s="21">
        <f t="shared" si="2"/>
        <v>2</v>
      </c>
      <c r="AA34" s="13">
        <v>33</v>
      </c>
    </row>
    <row r="35" spans="1:27" s="13" customFormat="1" ht="15" customHeight="1" x14ac:dyDescent="0.25">
      <c r="A35" s="14" t="s">
        <v>18</v>
      </c>
      <c r="B35" s="14" t="s">
        <v>19</v>
      </c>
      <c r="C35" s="2">
        <v>14618</v>
      </c>
      <c r="D35" s="13" t="s">
        <v>80</v>
      </c>
      <c r="E35" s="13" t="s">
        <v>83</v>
      </c>
      <c r="F35" s="24">
        <v>2</v>
      </c>
      <c r="G35" s="24" t="s">
        <v>142</v>
      </c>
      <c r="H35" s="13">
        <f t="shared" si="4"/>
        <v>2</v>
      </c>
      <c r="V35" s="13">
        <v>2</v>
      </c>
      <c r="W35" s="13">
        <v>1</v>
      </c>
      <c r="Y35" s="21">
        <f t="shared" si="2"/>
        <v>1</v>
      </c>
      <c r="AA35" s="13">
        <v>34</v>
      </c>
    </row>
    <row r="36" spans="1:27" s="13" customFormat="1" ht="15" customHeight="1" x14ac:dyDescent="0.25">
      <c r="A36" s="14" t="s">
        <v>22</v>
      </c>
      <c r="B36" s="14" t="s">
        <v>23</v>
      </c>
      <c r="C36" s="2">
        <v>14639</v>
      </c>
      <c r="D36" s="13" t="s">
        <v>80</v>
      </c>
      <c r="E36" s="13" t="s">
        <v>83</v>
      </c>
      <c r="F36" s="24">
        <v>2</v>
      </c>
      <c r="G36" s="24" t="s">
        <v>142</v>
      </c>
      <c r="H36" s="13">
        <f t="shared" si="4"/>
        <v>2</v>
      </c>
      <c r="I36" s="13" t="s">
        <v>154</v>
      </c>
      <c r="V36" s="13">
        <v>2</v>
      </c>
      <c r="W36" s="13">
        <v>0</v>
      </c>
      <c r="Y36" s="20" t="s">
        <v>168</v>
      </c>
      <c r="AA36" s="13">
        <v>35</v>
      </c>
    </row>
    <row r="37" spans="1:27" s="13" customFormat="1" ht="15" customHeight="1" x14ac:dyDescent="0.25">
      <c r="A37" s="13" t="s">
        <v>92</v>
      </c>
      <c r="B37" s="13" t="s">
        <v>93</v>
      </c>
      <c r="C37" s="15">
        <v>14751</v>
      </c>
      <c r="D37" s="5" t="s">
        <v>80</v>
      </c>
      <c r="E37" s="5" t="s">
        <v>141</v>
      </c>
      <c r="F37" s="24">
        <v>2</v>
      </c>
      <c r="G37" s="24">
        <v>0</v>
      </c>
      <c r="H37" s="13">
        <f t="shared" si="4"/>
        <v>2</v>
      </c>
      <c r="I37" s="5"/>
      <c r="J37" s="5"/>
      <c r="V37" s="13">
        <v>2</v>
      </c>
      <c r="W37" s="13">
        <v>0</v>
      </c>
      <c r="Y37" s="20" t="s">
        <v>168</v>
      </c>
      <c r="AA37" s="13">
        <v>36</v>
      </c>
    </row>
    <row r="38" spans="1:27" s="13" customFormat="1" ht="15" customHeight="1" x14ac:dyDescent="0.25">
      <c r="A38" s="14" t="s">
        <v>64</v>
      </c>
      <c r="B38" s="14" t="s">
        <v>65</v>
      </c>
      <c r="C38" s="2">
        <v>14723</v>
      </c>
      <c r="D38" s="13" t="s">
        <v>84</v>
      </c>
      <c r="E38" s="13" t="s">
        <v>81</v>
      </c>
      <c r="F38" s="24">
        <v>1</v>
      </c>
      <c r="G38" s="24">
        <v>0</v>
      </c>
      <c r="H38" s="13">
        <f t="shared" si="4"/>
        <v>1</v>
      </c>
      <c r="V38" s="13">
        <v>1</v>
      </c>
      <c r="W38" s="13">
        <v>0</v>
      </c>
      <c r="Y38" s="20" t="s">
        <v>168</v>
      </c>
      <c r="AA38" s="13">
        <v>37</v>
      </c>
    </row>
    <row r="39" spans="1:27" s="13" customFormat="1" ht="15" customHeight="1" x14ac:dyDescent="0.25">
      <c r="A39" s="14" t="s">
        <v>28</v>
      </c>
      <c r="B39" s="14" t="s">
        <v>29</v>
      </c>
      <c r="C39" s="2">
        <v>14639</v>
      </c>
      <c r="D39" s="13" t="s">
        <v>80</v>
      </c>
      <c r="E39" s="13" t="s">
        <v>81</v>
      </c>
      <c r="F39" s="24">
        <v>1</v>
      </c>
      <c r="G39" s="24" t="s">
        <v>142</v>
      </c>
      <c r="H39" s="13">
        <f t="shared" si="4"/>
        <v>1</v>
      </c>
      <c r="V39" s="13">
        <v>1</v>
      </c>
      <c r="W39" s="13">
        <v>0</v>
      </c>
      <c r="Y39" s="20" t="s">
        <v>168</v>
      </c>
      <c r="AA39" s="13">
        <v>38</v>
      </c>
    </row>
    <row r="40" spans="1:27" s="13" customFormat="1" ht="15" customHeight="1" x14ac:dyDescent="0.25">
      <c r="A40" s="13" t="s">
        <v>118</v>
      </c>
      <c r="B40" s="13" t="s">
        <v>119</v>
      </c>
      <c r="C40" s="15">
        <v>14927</v>
      </c>
      <c r="D40" s="5" t="s">
        <v>86</v>
      </c>
      <c r="E40" s="5" t="s">
        <v>81</v>
      </c>
      <c r="F40" s="24">
        <v>1</v>
      </c>
      <c r="G40" s="24">
        <v>0</v>
      </c>
      <c r="H40" s="13">
        <f t="shared" si="4"/>
        <v>1</v>
      </c>
      <c r="I40" s="5"/>
      <c r="J40" s="5"/>
      <c r="V40" s="13">
        <v>1</v>
      </c>
      <c r="W40" s="13">
        <v>0</v>
      </c>
      <c r="Y40" s="20" t="s">
        <v>168</v>
      </c>
      <c r="AA40" s="13">
        <v>39</v>
      </c>
    </row>
    <row r="41" spans="1:27" ht="15" customHeight="1" x14ac:dyDescent="0.25">
      <c r="A41" s="1" t="s">
        <v>10</v>
      </c>
      <c r="B41" s="1" t="s">
        <v>11</v>
      </c>
      <c r="C41" s="2">
        <v>14612</v>
      </c>
      <c r="D41" t="s">
        <v>80</v>
      </c>
      <c r="E41" t="s">
        <v>81</v>
      </c>
      <c r="F41" s="24">
        <v>0</v>
      </c>
      <c r="G41" s="24">
        <v>0</v>
      </c>
      <c r="H41" s="13">
        <f t="shared" si="4"/>
        <v>0</v>
      </c>
      <c r="V41">
        <v>0</v>
      </c>
      <c r="W41">
        <v>0</v>
      </c>
      <c r="Y41" s="20" t="s">
        <v>169</v>
      </c>
      <c r="AA41" s="13">
        <v>40</v>
      </c>
    </row>
    <row r="42" spans="1:27" s="13" customFormat="1" ht="15" customHeight="1" x14ac:dyDescent="0.25">
      <c r="A42" s="14" t="s">
        <v>16</v>
      </c>
      <c r="B42" s="14" t="s">
        <v>17</v>
      </c>
      <c r="C42" s="2">
        <v>14618</v>
      </c>
      <c r="D42" s="13" t="s">
        <v>80</v>
      </c>
      <c r="E42" s="13" t="s">
        <v>83</v>
      </c>
      <c r="F42" s="24">
        <v>0</v>
      </c>
      <c r="G42" s="24" t="s">
        <v>142</v>
      </c>
      <c r="H42" s="13">
        <f t="shared" si="4"/>
        <v>0</v>
      </c>
      <c r="V42" s="13">
        <v>0</v>
      </c>
      <c r="W42" s="13">
        <v>0</v>
      </c>
      <c r="Y42" s="20" t="s">
        <v>169</v>
      </c>
      <c r="AA42" s="13">
        <v>41</v>
      </c>
    </row>
    <row r="43" spans="1:27" ht="15" customHeight="1" x14ac:dyDescent="0.25">
      <c r="A43" s="1" t="s">
        <v>26</v>
      </c>
      <c r="B43" s="1" t="s">
        <v>27</v>
      </c>
      <c r="C43" s="2">
        <v>14639</v>
      </c>
      <c r="D43" t="s">
        <v>80</v>
      </c>
      <c r="E43" t="s">
        <v>160</v>
      </c>
      <c r="F43" s="24">
        <v>0</v>
      </c>
      <c r="G43" s="24">
        <v>0</v>
      </c>
      <c r="H43" s="13">
        <f t="shared" si="4"/>
        <v>0</v>
      </c>
      <c r="I43" t="s">
        <v>154</v>
      </c>
      <c r="V43">
        <v>0</v>
      </c>
      <c r="W43">
        <v>0</v>
      </c>
      <c r="Y43" s="20" t="s">
        <v>169</v>
      </c>
      <c r="AA43" s="13">
        <v>42</v>
      </c>
    </row>
    <row r="44" spans="1:27" ht="15" customHeight="1" x14ac:dyDescent="0.25">
      <c r="A44" s="1" t="s">
        <v>20</v>
      </c>
      <c r="B44" s="1" t="s">
        <v>21</v>
      </c>
      <c r="C44" s="2">
        <v>14625</v>
      </c>
      <c r="D44" t="s">
        <v>80</v>
      </c>
      <c r="E44" t="s">
        <v>81</v>
      </c>
      <c r="F44" s="24">
        <v>0</v>
      </c>
      <c r="G44" s="24">
        <v>0</v>
      </c>
      <c r="H44" s="13">
        <f t="shared" si="4"/>
        <v>0</v>
      </c>
      <c r="V44">
        <v>0</v>
      </c>
      <c r="W44">
        <v>0</v>
      </c>
      <c r="Y44" s="20" t="s">
        <v>169</v>
      </c>
      <c r="AA44" s="13">
        <v>43</v>
      </c>
    </row>
    <row r="45" spans="1:27" s="13" customFormat="1" ht="15" customHeight="1" x14ac:dyDescent="0.25">
      <c r="A45" s="14" t="s">
        <v>24</v>
      </c>
      <c r="B45" s="14" t="s">
        <v>25</v>
      </c>
      <c r="C45" s="2">
        <v>14639</v>
      </c>
      <c r="D45" s="13" t="s">
        <v>80</v>
      </c>
      <c r="E45" s="13" t="s">
        <v>83</v>
      </c>
      <c r="F45" s="24">
        <v>0</v>
      </c>
      <c r="G45" s="24" t="s">
        <v>142</v>
      </c>
      <c r="H45" s="13">
        <f t="shared" si="4"/>
        <v>0</v>
      </c>
      <c r="V45" s="13">
        <v>0</v>
      </c>
      <c r="W45" s="13">
        <v>0</v>
      </c>
      <c r="Y45" s="20" t="s">
        <v>169</v>
      </c>
      <c r="AA45" s="13">
        <v>44</v>
      </c>
    </row>
    <row r="46" spans="1:27" ht="15" customHeight="1" x14ac:dyDescent="0.25">
      <c r="A46" s="1" t="s">
        <v>30</v>
      </c>
      <c r="B46" s="1" t="s">
        <v>31</v>
      </c>
      <c r="C46" s="2">
        <v>14653</v>
      </c>
      <c r="D46" t="s">
        <v>84</v>
      </c>
      <c r="E46" t="s">
        <v>83</v>
      </c>
      <c r="F46" s="24">
        <v>0</v>
      </c>
      <c r="G46" s="24">
        <v>0</v>
      </c>
      <c r="H46" s="13">
        <f t="shared" si="4"/>
        <v>0</v>
      </c>
      <c r="V46">
        <v>0</v>
      </c>
      <c r="W46">
        <v>0</v>
      </c>
      <c r="Y46" s="20" t="s">
        <v>169</v>
      </c>
      <c r="AA46" s="13">
        <v>45</v>
      </c>
    </row>
    <row r="47" spans="1:27" s="13" customFormat="1" ht="15" customHeight="1" x14ac:dyDescent="0.25">
      <c r="A47" s="14" t="s">
        <v>34</v>
      </c>
      <c r="B47" s="14" t="s">
        <v>35</v>
      </c>
      <c r="C47" s="2">
        <v>14653</v>
      </c>
      <c r="D47" s="13" t="s">
        <v>80</v>
      </c>
      <c r="E47" s="13" t="s">
        <v>83</v>
      </c>
      <c r="F47" s="24">
        <v>0</v>
      </c>
      <c r="G47" s="24">
        <v>0</v>
      </c>
      <c r="H47" s="13">
        <f t="shared" si="4"/>
        <v>0</v>
      </c>
      <c r="V47" s="13">
        <v>0</v>
      </c>
      <c r="W47" s="13">
        <v>0</v>
      </c>
      <c r="Y47" s="20" t="s">
        <v>169</v>
      </c>
      <c r="AA47" s="13">
        <v>46</v>
      </c>
    </row>
    <row r="48" spans="1:27" s="13" customFormat="1" ht="15" customHeight="1" x14ac:dyDescent="0.25">
      <c r="A48" s="14" t="s">
        <v>36</v>
      </c>
      <c r="B48" s="14" t="s">
        <v>37</v>
      </c>
      <c r="C48" s="2">
        <v>14667</v>
      </c>
      <c r="D48" s="13" t="s">
        <v>80</v>
      </c>
      <c r="E48" s="13" t="s">
        <v>81</v>
      </c>
      <c r="F48" s="24">
        <v>0</v>
      </c>
      <c r="G48" s="24" t="s">
        <v>142</v>
      </c>
      <c r="H48" s="13">
        <f t="shared" si="4"/>
        <v>0</v>
      </c>
      <c r="V48" s="13">
        <v>0</v>
      </c>
      <c r="W48" s="13">
        <v>0</v>
      </c>
      <c r="Y48" s="20" t="s">
        <v>169</v>
      </c>
      <c r="AA48" s="13">
        <v>47</v>
      </c>
    </row>
    <row r="49" spans="1:41" s="13" customFormat="1" ht="15" customHeight="1" x14ac:dyDescent="0.25">
      <c r="A49" s="14" t="s">
        <v>42</v>
      </c>
      <c r="B49" s="14" t="s">
        <v>43</v>
      </c>
      <c r="C49" s="2">
        <v>14667</v>
      </c>
      <c r="D49" s="13" t="s">
        <v>80</v>
      </c>
      <c r="E49" s="13" t="s">
        <v>83</v>
      </c>
      <c r="F49" s="24">
        <v>0</v>
      </c>
      <c r="G49" s="24" t="s">
        <v>142</v>
      </c>
      <c r="H49" s="13">
        <f t="shared" si="4"/>
        <v>0</v>
      </c>
      <c r="V49" s="13">
        <v>0</v>
      </c>
      <c r="W49" s="13">
        <v>0</v>
      </c>
      <c r="Y49" s="20" t="s">
        <v>169</v>
      </c>
      <c r="AA49" s="13">
        <v>48</v>
      </c>
    </row>
    <row r="50" spans="1:41" s="18" customFormat="1" ht="15" customHeight="1" x14ac:dyDescent="0.25">
      <c r="A50" s="16" t="s">
        <v>48</v>
      </c>
      <c r="B50" s="16" t="s">
        <v>49</v>
      </c>
      <c r="C50" s="17">
        <v>14681</v>
      </c>
      <c r="D50" s="18" t="s">
        <v>80</v>
      </c>
      <c r="E50" s="18" t="s">
        <v>163</v>
      </c>
      <c r="F50" s="24">
        <v>0</v>
      </c>
      <c r="G50" s="24">
        <v>0</v>
      </c>
      <c r="H50" s="13">
        <f t="shared" si="4"/>
        <v>0</v>
      </c>
      <c r="V50" s="18">
        <v>0</v>
      </c>
      <c r="W50" s="18">
        <v>0</v>
      </c>
      <c r="Y50" s="20" t="s">
        <v>169</v>
      </c>
      <c r="AA50" s="13">
        <v>49</v>
      </c>
    </row>
    <row r="51" spans="1:41" s="13" customFormat="1" ht="15" customHeight="1" x14ac:dyDescent="0.25">
      <c r="A51" s="14" t="s">
        <v>54</v>
      </c>
      <c r="B51" s="14" t="s">
        <v>55</v>
      </c>
      <c r="C51" s="2">
        <v>14695</v>
      </c>
      <c r="D51" s="13" t="s">
        <v>80</v>
      </c>
      <c r="E51" s="13" t="s">
        <v>83</v>
      </c>
      <c r="F51" s="24">
        <v>0</v>
      </c>
      <c r="G51" s="24" t="s">
        <v>142</v>
      </c>
      <c r="H51" s="13">
        <f t="shared" si="4"/>
        <v>0</v>
      </c>
      <c r="V51" s="13">
        <v>0</v>
      </c>
      <c r="W51" s="13">
        <v>0</v>
      </c>
      <c r="Y51" s="20" t="s">
        <v>169</v>
      </c>
      <c r="AA51" s="13">
        <v>50</v>
      </c>
    </row>
    <row r="52" spans="1:41" ht="15" customHeight="1" x14ac:dyDescent="0.25">
      <c r="A52" s="14" t="s">
        <v>50</v>
      </c>
      <c r="B52" s="14" t="s">
        <v>51</v>
      </c>
      <c r="C52" s="2">
        <v>14695</v>
      </c>
      <c r="D52" s="13" t="s">
        <v>80</v>
      </c>
      <c r="E52" s="13" t="s">
        <v>85</v>
      </c>
      <c r="F52" s="24">
        <v>0</v>
      </c>
      <c r="G52" s="24" t="s">
        <v>142</v>
      </c>
      <c r="H52" s="13">
        <f t="shared" si="4"/>
        <v>0</v>
      </c>
      <c r="I52" s="13"/>
      <c r="J52" s="13"/>
      <c r="V52">
        <v>0</v>
      </c>
      <c r="W52">
        <v>0</v>
      </c>
      <c r="Y52" s="20" t="s">
        <v>169</v>
      </c>
      <c r="AA52" s="13">
        <v>51</v>
      </c>
    </row>
    <row r="53" spans="1:41" ht="15" customHeight="1" x14ac:dyDescent="0.25">
      <c r="A53" s="14" t="s">
        <v>52</v>
      </c>
      <c r="B53" s="14" t="s">
        <v>53</v>
      </c>
      <c r="C53" s="2">
        <v>14695</v>
      </c>
      <c r="D53" s="13" t="s">
        <v>80</v>
      </c>
      <c r="E53" s="13" t="s">
        <v>83</v>
      </c>
      <c r="F53" s="24">
        <v>0</v>
      </c>
      <c r="G53" s="24">
        <v>0</v>
      </c>
      <c r="H53" s="13">
        <f t="shared" si="4"/>
        <v>0</v>
      </c>
      <c r="I53" s="13"/>
      <c r="J53" s="13"/>
      <c r="V53">
        <v>0</v>
      </c>
      <c r="W53">
        <v>0</v>
      </c>
      <c r="Y53" s="20" t="s">
        <v>169</v>
      </c>
      <c r="AA53" s="13">
        <v>52</v>
      </c>
    </row>
    <row r="54" spans="1:41" ht="15" customHeight="1" x14ac:dyDescent="0.25">
      <c r="A54" s="14" t="s">
        <v>76</v>
      </c>
      <c r="B54" s="14" t="s">
        <v>77</v>
      </c>
      <c r="C54" s="2">
        <v>14737</v>
      </c>
      <c r="D54" s="13" t="s">
        <v>80</v>
      </c>
      <c r="E54" s="13" t="s">
        <v>83</v>
      </c>
      <c r="F54" s="24">
        <v>0</v>
      </c>
      <c r="G54" s="24" t="s">
        <v>142</v>
      </c>
      <c r="H54" s="13">
        <f t="shared" si="4"/>
        <v>0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>
        <v>0</v>
      </c>
      <c r="W54" s="13">
        <v>0</v>
      </c>
      <c r="X54" s="13"/>
      <c r="Y54" s="20" t="s">
        <v>169</v>
      </c>
      <c r="Z54" s="13"/>
      <c r="AA54" s="13">
        <v>53</v>
      </c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</row>
    <row r="55" spans="1:41" ht="15" customHeight="1" x14ac:dyDescent="0.25">
      <c r="A55" s="14" t="s">
        <v>78</v>
      </c>
      <c r="B55" s="14" t="s">
        <v>79</v>
      </c>
      <c r="C55" s="2">
        <v>14751</v>
      </c>
      <c r="D55" s="13" t="s">
        <v>80</v>
      </c>
      <c r="E55" s="13" t="s">
        <v>81</v>
      </c>
      <c r="F55" s="24">
        <v>0</v>
      </c>
      <c r="G55" s="24" t="s">
        <v>142</v>
      </c>
      <c r="H55" s="13">
        <f t="shared" si="4"/>
        <v>0</v>
      </c>
      <c r="I55" s="5" t="s">
        <v>155</v>
      </c>
      <c r="J55" s="13"/>
      <c r="V55">
        <v>0</v>
      </c>
      <c r="W55">
        <v>0</v>
      </c>
      <c r="Y55" s="20" t="s">
        <v>169</v>
      </c>
      <c r="AA55" s="13">
        <v>54</v>
      </c>
    </row>
    <row r="56" spans="1:41" ht="15" customHeight="1" x14ac:dyDescent="0.25">
      <c r="A56" s="13" t="s">
        <v>102</v>
      </c>
      <c r="B56" s="13" t="s">
        <v>103</v>
      </c>
      <c r="C56" s="15">
        <v>14758</v>
      </c>
      <c r="D56" s="5" t="s">
        <v>80</v>
      </c>
      <c r="E56" s="5" t="s">
        <v>83</v>
      </c>
      <c r="F56" s="24">
        <v>0</v>
      </c>
      <c r="G56" s="24">
        <v>0</v>
      </c>
      <c r="H56" s="13">
        <f t="shared" si="4"/>
        <v>0</v>
      </c>
      <c r="I56" s="5"/>
      <c r="J56" s="5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>
        <v>0</v>
      </c>
      <c r="W56" s="13">
        <v>0</v>
      </c>
      <c r="X56" s="13"/>
      <c r="Y56" s="20" t="s">
        <v>169</v>
      </c>
      <c r="Z56" s="13"/>
      <c r="AA56" s="13">
        <v>55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</row>
    <row r="57" spans="1:41" s="13" customFormat="1" ht="15" customHeight="1" x14ac:dyDescent="0.25">
      <c r="A57" s="14" t="s">
        <v>66</v>
      </c>
      <c r="B57" s="14" t="s">
        <v>67</v>
      </c>
      <c r="C57" s="2">
        <v>14723</v>
      </c>
      <c r="D57" s="13" t="s">
        <v>80</v>
      </c>
      <c r="E57" s="13" t="s">
        <v>83</v>
      </c>
      <c r="F57" s="24">
        <v>0</v>
      </c>
      <c r="G57" s="24">
        <v>0</v>
      </c>
      <c r="H57" s="13">
        <f t="shared" si="4"/>
        <v>0</v>
      </c>
      <c r="V57" s="13">
        <v>0</v>
      </c>
      <c r="W57" s="13">
        <v>0</v>
      </c>
      <c r="Y57" s="20" t="s">
        <v>169</v>
      </c>
      <c r="AA57" s="13">
        <v>56</v>
      </c>
    </row>
    <row r="58" spans="1:41" s="13" customFormat="1" ht="15" customHeight="1" x14ac:dyDescent="0.25">
      <c r="A58" s="14" t="s">
        <v>68</v>
      </c>
      <c r="B58" s="14" t="s">
        <v>69</v>
      </c>
      <c r="C58" s="2">
        <v>14723</v>
      </c>
      <c r="D58" s="13" t="s">
        <v>80</v>
      </c>
      <c r="E58" s="13" t="s">
        <v>83</v>
      </c>
      <c r="F58" s="24">
        <v>0</v>
      </c>
      <c r="G58" s="24">
        <v>0</v>
      </c>
      <c r="H58" s="13">
        <f t="shared" si="4"/>
        <v>0</v>
      </c>
      <c r="V58" s="13">
        <v>0</v>
      </c>
      <c r="W58" s="13">
        <v>0</v>
      </c>
      <c r="Y58" s="20" t="s">
        <v>169</v>
      </c>
      <c r="AA58" s="13">
        <v>57</v>
      </c>
    </row>
    <row r="59" spans="1:41" s="13" customFormat="1" ht="15" customHeight="1" x14ac:dyDescent="0.25">
      <c r="A59" s="13" t="s">
        <v>124</v>
      </c>
      <c r="B59" s="13" t="s">
        <v>125</v>
      </c>
      <c r="C59" s="15">
        <v>14940</v>
      </c>
      <c r="D59" s="5" t="s">
        <v>80</v>
      </c>
      <c r="E59" s="5" t="s">
        <v>83</v>
      </c>
      <c r="F59" s="24">
        <v>0</v>
      </c>
      <c r="G59" s="24" t="s">
        <v>142</v>
      </c>
      <c r="H59" s="13">
        <f t="shared" si="4"/>
        <v>0</v>
      </c>
      <c r="I59" s="5"/>
      <c r="J59" s="5"/>
      <c r="V59" s="13">
        <v>0</v>
      </c>
      <c r="W59" s="13">
        <v>0</v>
      </c>
      <c r="Y59" s="20" t="s">
        <v>169</v>
      </c>
      <c r="AA59" s="13">
        <v>58</v>
      </c>
    </row>
    <row r="60" spans="1:41" s="13" customFormat="1" ht="15" customHeight="1" x14ac:dyDescent="0.25">
      <c r="A60" s="13" t="s">
        <v>126</v>
      </c>
      <c r="B60" s="13" t="s">
        <v>127</v>
      </c>
      <c r="C60" s="15">
        <v>14940</v>
      </c>
      <c r="D60" s="5" t="s">
        <v>80</v>
      </c>
      <c r="E60" s="5" t="s">
        <v>83</v>
      </c>
      <c r="F60" s="24">
        <v>0</v>
      </c>
      <c r="G60" s="24" t="s">
        <v>142</v>
      </c>
      <c r="H60" s="13">
        <f t="shared" si="4"/>
        <v>0</v>
      </c>
      <c r="I60" s="5"/>
      <c r="J60" s="5"/>
      <c r="V60" s="13">
        <v>0</v>
      </c>
      <c r="W60" s="13">
        <v>0</v>
      </c>
      <c r="Y60" s="20" t="s">
        <v>169</v>
      </c>
      <c r="AA60" s="13">
        <v>59</v>
      </c>
    </row>
    <row r="61" spans="1:41" s="11" customFormat="1" ht="15" customHeight="1" x14ac:dyDescent="0.25">
      <c r="A61" s="11" t="s">
        <v>130</v>
      </c>
      <c r="B61" s="11" t="s">
        <v>131</v>
      </c>
      <c r="C61" s="12">
        <v>14954</v>
      </c>
      <c r="D61" s="11" t="s">
        <v>146</v>
      </c>
      <c r="F61" s="24" t="s">
        <v>142</v>
      </c>
      <c r="G61" s="24" t="s">
        <v>142</v>
      </c>
      <c r="H61" s="13">
        <f t="shared" si="4"/>
        <v>0</v>
      </c>
      <c r="I61" s="11" t="s">
        <v>164</v>
      </c>
      <c r="V61" s="11">
        <v>0</v>
      </c>
      <c r="W61" s="11">
        <v>0</v>
      </c>
      <c r="Y61" s="20" t="s">
        <v>169</v>
      </c>
      <c r="AA61" s="13">
        <v>60</v>
      </c>
    </row>
    <row r="62" spans="1:41" s="13" customFormat="1" ht="15" customHeight="1" x14ac:dyDescent="0.25">
      <c r="A62" s="13" t="s">
        <v>132</v>
      </c>
      <c r="B62" s="13" t="s">
        <v>133</v>
      </c>
      <c r="C62" s="15">
        <v>14954</v>
      </c>
      <c r="D62" s="5" t="s">
        <v>80</v>
      </c>
      <c r="E62" s="5" t="s">
        <v>83</v>
      </c>
      <c r="F62" s="24">
        <v>0</v>
      </c>
      <c r="G62" s="24" t="s">
        <v>142</v>
      </c>
      <c r="H62" s="13">
        <f t="shared" si="4"/>
        <v>0</v>
      </c>
      <c r="I62" s="5"/>
      <c r="J62" s="5"/>
      <c r="V62" s="13">
        <v>0</v>
      </c>
      <c r="W62" s="13">
        <v>0</v>
      </c>
      <c r="Y62" s="20" t="s">
        <v>169</v>
      </c>
      <c r="AA62" s="13">
        <v>61</v>
      </c>
    </row>
    <row r="63" spans="1:41" s="13" customFormat="1" ht="15" customHeight="1" x14ac:dyDescent="0.25">
      <c r="A63" s="13" t="s">
        <v>136</v>
      </c>
      <c r="B63" s="13" t="s">
        <v>137</v>
      </c>
      <c r="C63" s="15">
        <v>14954</v>
      </c>
      <c r="D63" s="5" t="s">
        <v>80</v>
      </c>
      <c r="E63" s="5" t="s">
        <v>162</v>
      </c>
      <c r="F63" s="24">
        <v>0</v>
      </c>
      <c r="G63" s="24" t="s">
        <v>142</v>
      </c>
      <c r="H63" s="13">
        <f t="shared" si="4"/>
        <v>0</v>
      </c>
      <c r="I63" s="5"/>
      <c r="J63" s="5"/>
      <c r="V63" s="13">
        <v>0</v>
      </c>
      <c r="W63" s="13">
        <v>0</v>
      </c>
      <c r="Y63" s="20" t="s">
        <v>169</v>
      </c>
      <c r="AA63" s="13">
        <v>62</v>
      </c>
    </row>
    <row r="64" spans="1:41" s="13" customFormat="1" ht="15" customHeight="1" x14ac:dyDescent="0.25">
      <c r="A64" s="13" t="s">
        <v>108</v>
      </c>
      <c r="B64" s="13" t="s">
        <v>109</v>
      </c>
      <c r="C64" s="15">
        <v>14927</v>
      </c>
      <c r="D64" s="5" t="s">
        <v>80</v>
      </c>
      <c r="E64" s="5" t="s">
        <v>83</v>
      </c>
      <c r="F64" s="24">
        <v>0</v>
      </c>
      <c r="G64" s="24">
        <v>0</v>
      </c>
      <c r="H64" s="13">
        <f t="shared" si="4"/>
        <v>0</v>
      </c>
      <c r="I64" s="5"/>
      <c r="J64" s="5"/>
      <c r="V64" s="13">
        <v>0</v>
      </c>
      <c r="W64" s="13">
        <v>0</v>
      </c>
      <c r="Y64" s="20" t="s">
        <v>169</v>
      </c>
      <c r="AA64" s="13">
        <v>63</v>
      </c>
    </row>
    <row r="65" spans="1:41" ht="15" customHeight="1" x14ac:dyDescent="0.25">
      <c r="A65" s="13" t="s">
        <v>112</v>
      </c>
      <c r="B65" s="13" t="s">
        <v>113</v>
      </c>
      <c r="C65" s="15">
        <v>14927</v>
      </c>
      <c r="D65" s="5" t="s">
        <v>80</v>
      </c>
      <c r="E65" s="5" t="s">
        <v>82</v>
      </c>
      <c r="F65" s="24">
        <v>0</v>
      </c>
      <c r="G65" s="24" t="s">
        <v>142</v>
      </c>
      <c r="H65" s="13">
        <f t="shared" si="4"/>
        <v>0</v>
      </c>
      <c r="I65" s="5"/>
      <c r="J65" s="5"/>
      <c r="V65">
        <v>0</v>
      </c>
      <c r="W65">
        <v>0</v>
      </c>
      <c r="Y65" s="20" t="s">
        <v>169</v>
      </c>
      <c r="AA65" s="13">
        <v>64</v>
      </c>
    </row>
    <row r="66" spans="1:41" ht="15" customHeight="1" x14ac:dyDescent="0.25">
      <c r="C66" s="3"/>
    </row>
    <row r="67" spans="1:41" s="7" customFormat="1" ht="15" customHeight="1" x14ac:dyDescent="0.25">
      <c r="C67" s="8"/>
      <c r="F67" s="26"/>
      <c r="G67" s="26"/>
    </row>
    <row r="68" spans="1:41" ht="15" customHeight="1" x14ac:dyDescent="0.25">
      <c r="C68" s="3"/>
    </row>
    <row r="69" spans="1:41" ht="15" customHeight="1" x14ac:dyDescent="0.25">
      <c r="C69" s="3"/>
    </row>
    <row r="70" spans="1:41" ht="15" customHeight="1" x14ac:dyDescent="0.25">
      <c r="C70" s="3"/>
    </row>
    <row r="71" spans="1:41" ht="15" customHeight="1" x14ac:dyDescent="0.25">
      <c r="C71" s="3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ht="15" customHeight="1" x14ac:dyDescent="0.25">
      <c r="C72" s="3"/>
    </row>
    <row r="73" spans="1:41" ht="15" customHeight="1" x14ac:dyDescent="0.25">
      <c r="C73" s="3"/>
    </row>
    <row r="74" spans="1:41" ht="15" customHeight="1" x14ac:dyDescent="0.25">
      <c r="C74" s="3"/>
    </row>
    <row r="75" spans="1:41" ht="15" customHeight="1" x14ac:dyDescent="0.25">
      <c r="C75" s="3"/>
    </row>
    <row r="76" spans="1:41" ht="15" customHeight="1" x14ac:dyDescent="0.25">
      <c r="C76" s="3"/>
    </row>
    <row r="77" spans="1:41" ht="15" customHeight="1" x14ac:dyDescent="0.25">
      <c r="C77" s="3"/>
    </row>
    <row r="78" spans="1:41" ht="15" customHeight="1" x14ac:dyDescent="0.25">
      <c r="C78" s="3"/>
    </row>
    <row r="79" spans="1:41" ht="15" customHeight="1" x14ac:dyDescent="0.25">
      <c r="C79" s="3"/>
    </row>
    <row r="80" spans="1:41" ht="15" customHeight="1" x14ac:dyDescent="0.25">
      <c r="C80" s="3"/>
    </row>
    <row r="81" spans="3:41" ht="15" customHeight="1" x14ac:dyDescent="0.25">
      <c r="C81" s="3"/>
    </row>
    <row r="82" spans="3:41" ht="15" customHeight="1" x14ac:dyDescent="0.25">
      <c r="C82" s="3"/>
    </row>
    <row r="83" spans="3:41" ht="15" customHeight="1" x14ac:dyDescent="0.25">
      <c r="C83" s="3"/>
    </row>
    <row r="84" spans="3:41" ht="15" customHeight="1" x14ac:dyDescent="0.25">
      <c r="C84" s="3"/>
    </row>
    <row r="85" spans="3:41" ht="15" customHeight="1" x14ac:dyDescent="0.25">
      <c r="C85" s="3"/>
    </row>
    <row r="86" spans="3:41" ht="15" customHeight="1" x14ac:dyDescent="0.25">
      <c r="C86" s="3"/>
    </row>
    <row r="87" spans="3:41" ht="15" customHeight="1" x14ac:dyDescent="0.25">
      <c r="C87" s="3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3:41" ht="15" customHeight="1" x14ac:dyDescent="0.25">
      <c r="C88" s="3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3:41" ht="15" customHeight="1" x14ac:dyDescent="0.25">
      <c r="C89" s="3"/>
    </row>
    <row r="90" spans="3:41" ht="15" customHeight="1" x14ac:dyDescent="0.25">
      <c r="C90" s="3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3:41" ht="15" customHeight="1" x14ac:dyDescent="0.25">
      <c r="C91" s="3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3:41" ht="15" customHeight="1" x14ac:dyDescent="0.25">
      <c r="C92" s="3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3:41" ht="15" customHeight="1" x14ac:dyDescent="0.25">
      <c r="C93" s="3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3:41" ht="15" customHeight="1" x14ac:dyDescent="0.25">
      <c r="C94" s="3"/>
    </row>
    <row r="95" spans="3:41" ht="15" customHeight="1" x14ac:dyDescent="0.25">
      <c r="C95" s="3"/>
    </row>
    <row r="96" spans="3:41" ht="15" customHeight="1" x14ac:dyDescent="0.25">
      <c r="C96" s="3"/>
    </row>
    <row r="97" spans="3:3" ht="15" customHeight="1" x14ac:dyDescent="0.25">
      <c r="C97" s="3"/>
    </row>
    <row r="98" spans="3:3" ht="15" customHeight="1" x14ac:dyDescent="0.25">
      <c r="C98" s="3"/>
    </row>
    <row r="99" spans="3:3" ht="15" customHeight="1" x14ac:dyDescent="0.25">
      <c r="C99" s="3"/>
    </row>
    <row r="100" spans="3:3" ht="15" customHeight="1" x14ac:dyDescent="0.25">
      <c r="C100" s="3"/>
    </row>
    <row r="101" spans="3:3" ht="15" customHeight="1" x14ac:dyDescent="0.25">
      <c r="C101" s="3"/>
    </row>
    <row r="102" spans="3:3" ht="15" customHeight="1" x14ac:dyDescent="0.25">
      <c r="C102" s="3"/>
    </row>
    <row r="103" spans="3:3" ht="15" customHeight="1" x14ac:dyDescent="0.25">
      <c r="C103" s="3"/>
    </row>
    <row r="104" spans="3:3" ht="15" customHeight="1" x14ac:dyDescent="0.25">
      <c r="C104" s="3"/>
    </row>
    <row r="105" spans="3:3" ht="15" customHeight="1" x14ac:dyDescent="0.25">
      <c r="C105" s="3"/>
    </row>
    <row r="106" spans="3:3" ht="15" customHeight="1" x14ac:dyDescent="0.25">
      <c r="C106" s="3"/>
    </row>
    <row r="107" spans="3:3" ht="15" customHeight="1" x14ac:dyDescent="0.25">
      <c r="C107" s="3"/>
    </row>
    <row r="108" spans="3:3" ht="15" customHeight="1" x14ac:dyDescent="0.25">
      <c r="C108" s="3"/>
    </row>
    <row r="109" spans="3:3" ht="15" customHeight="1" x14ac:dyDescent="0.25">
      <c r="C109" s="3"/>
    </row>
    <row r="110" spans="3:3" ht="15" customHeight="1" x14ac:dyDescent="0.25">
      <c r="C110" s="3"/>
    </row>
    <row r="111" spans="3:3" ht="15" customHeight="1" x14ac:dyDescent="0.25">
      <c r="C111" s="3"/>
    </row>
    <row r="112" spans="3:3" ht="15" customHeight="1" x14ac:dyDescent="0.25">
      <c r="C112" s="3"/>
    </row>
    <row r="113" spans="3:41" ht="15" customHeight="1" x14ac:dyDescent="0.25">
      <c r="C113" s="3"/>
    </row>
    <row r="114" spans="3:41" ht="15" customHeight="1" x14ac:dyDescent="0.25">
      <c r="C114" s="3"/>
    </row>
    <row r="115" spans="3:41" ht="15" customHeight="1" x14ac:dyDescent="0.25">
      <c r="C115" s="3"/>
    </row>
    <row r="116" spans="3:41" ht="15" customHeight="1" x14ac:dyDescent="0.25">
      <c r="C116" s="3"/>
    </row>
    <row r="117" spans="3:41" ht="15" customHeight="1" x14ac:dyDescent="0.25">
      <c r="C117" s="3"/>
    </row>
    <row r="118" spans="3:41" ht="15" customHeight="1" x14ac:dyDescent="0.25">
      <c r="C118" s="3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3:41" ht="15" customHeight="1" x14ac:dyDescent="0.25">
      <c r="C119" s="3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</sheetData>
  <sortState ref="A2:XFD119">
    <sortCondition descending="1" ref="H2:H119"/>
    <sortCondition ref="B2:B119"/>
  </sortState>
  <pageMargins left="0.75" right="0.75" top="1" bottom="1" header="0.5" footer="0.5"/>
  <pageSetup scale="1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cp:lastPrinted>2013-07-23T23:45:20Z</cp:lastPrinted>
  <dcterms:created xsi:type="dcterms:W3CDTF">2012-06-13T02:03:42Z</dcterms:created>
  <dcterms:modified xsi:type="dcterms:W3CDTF">2013-08-01T14:06:33Z</dcterms:modified>
</cp:coreProperties>
</file>